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wissolympic.sharepoint.com/sites/Corona/Freigegebene Dokumente/General/17_Stabilisierungspaket/04_Dokumente/Stabi 2021/Schadenmeldung/"/>
    </mc:Choice>
  </mc:AlternateContent>
  <xr:revisionPtr revIDLastSave="151" documentId="8_{6E2127CB-4847-4377-8F16-79C77D6AC452}" xr6:coauthVersionLast="46" xr6:coauthVersionMax="46" xr10:uidLastSave="{6BF35FB6-A893-42F6-AC7D-82171CAC2DC9}"/>
  <bookViews>
    <workbookView xWindow="-120" yWindow="-120" windowWidth="29040" windowHeight="17640" xr2:uid="{00000000-000D-0000-FFFF-FFFF00000000}"/>
  </bookViews>
  <sheets>
    <sheet name="Rapport__dommages_COVID-19" sheetId="1" r:id="rId1"/>
    <sheet name="Ex_Rapport__dommages_COVID-19" sheetId="3" r:id="rId2"/>
  </sheets>
  <definedNames>
    <definedName name="_xlnm.Print_Area" localSheetId="1">'Ex_Rapport__dommages_COVID-19'!$A$1:$C$42</definedName>
    <definedName name="_xlnm.Print_Area" localSheetId="0">'Rapport__dommages_COVID-19'!$A$1:$C$47</definedName>
    <definedName name="_xlnm.Print_Titles" localSheetId="1">'Ex_Rapport__dommages_COVID-19'!$A:$B,'Ex_Rapport__dommages_COVID-19'!$1:$11</definedName>
    <definedName name="_xlnm.Print_Titles" localSheetId="0">'Rapport__dommages_COVID-19'!$A:$B,'Rapport__dommages_COVID-19'!$1:$10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3" l="1"/>
  <c r="B19" i="3" l="1"/>
  <c r="B40" i="3" l="1"/>
  <c r="B34" i="3"/>
  <c r="B27" i="3"/>
  <c r="B18" i="1"/>
  <c r="B45" i="1"/>
  <c r="B27" i="1"/>
  <c r="B36" i="1"/>
  <c r="B42" i="3" l="1"/>
  <c r="C42" i="3" s="1"/>
  <c r="B47" i="1"/>
  <c r="B49" i="1" s="1"/>
  <c r="B54" i="1" l="1"/>
  <c r="C54" i="1" s="1"/>
  <c r="C49" i="1"/>
  <c r="B44" i="3"/>
  <c r="C47" i="1"/>
  <c r="C44" i="3" l="1"/>
  <c r="B49" i="3"/>
</calcChain>
</file>

<file path=xl/sharedStrings.xml><?xml version="1.0" encoding="utf-8"?>
<sst xmlns="http://schemas.openxmlformats.org/spreadsheetml/2006/main" count="112" uniqueCount="89">
  <si>
    <t>geplante Ausgaben, die aufgrund der Absage kurzfristig gestoppt werden konnten.</t>
  </si>
  <si>
    <t>Rapport d’évaluation des dommages dus au COVID-19 2021</t>
  </si>
  <si>
    <t>Veuillez écrire uniquement dans les champs en vert et tenir compte de l’exemple et de Q&amp;A</t>
  </si>
  <si>
    <t>Saisir toutes les données avec un PLUS (+) devant</t>
  </si>
  <si>
    <r>
      <t>↓</t>
    </r>
    <r>
      <rPr>
        <b/>
        <sz val="11"/>
        <rFont val="Calibri"/>
        <family val="2"/>
        <scheme val="minor"/>
      </rPr>
      <t>Nom du bénéficiaire final et Nr-IDE (si applicable)</t>
    </r>
    <r>
      <rPr>
        <sz val="11"/>
        <rFont val="Calibri"/>
        <family val="2"/>
        <scheme val="minor"/>
      </rPr>
      <t>↓
(organisations, programme, événement, etc.)</t>
    </r>
  </si>
  <si>
    <r>
      <t>↓</t>
    </r>
    <r>
      <rPr>
        <b/>
        <sz val="11"/>
        <rFont val="Calibri"/>
        <family val="2"/>
        <scheme val="minor"/>
      </rPr>
      <t>Personne de contact chez le bénéficiaire final</t>
    </r>
    <r>
      <rPr>
        <sz val="11"/>
        <rFont val="Calibri"/>
        <family val="2"/>
        <scheme val="minor"/>
      </rPr>
      <t>↓
(nom, prénom, fonction, e-mail, tél.)</t>
    </r>
  </si>
  <si>
    <t>Divergences par rapport aux comptes annuels 
dues au COVID-19</t>
  </si>
  <si>
    <t>Remarques/explications</t>
  </si>
  <si>
    <r>
      <t>Pertes de revenus</t>
    </r>
    <r>
      <rPr>
        <sz val="11"/>
        <rFont val="Calibri"/>
        <family val="2"/>
        <scheme val="minor"/>
      </rPr>
      <t xml:space="preserve">
(recettes qui n’ont pas pu être réalisées en 2021 à cause des mesures dues au COVID-19)</t>
    </r>
  </si>
  <si>
    <t>Total des pertes de revenus</t>
  </si>
  <si>
    <r>
      <t>Réduction des dépenses</t>
    </r>
    <r>
      <rPr>
        <sz val="11"/>
        <rFont val="Calibri"/>
        <family val="2"/>
        <scheme val="minor"/>
      </rPr>
      <t xml:space="preserve">
(coûts non occasionnés en 2021, par ex. parce qu’il n’y a pas eu de prestation)</t>
    </r>
  </si>
  <si>
    <r>
      <t>Dépenses supplémentaires</t>
    </r>
    <r>
      <rPr>
        <sz val="11"/>
        <rFont val="Calibri"/>
        <family val="2"/>
        <scheme val="minor"/>
      </rPr>
      <t xml:space="preserve">
(coûts occasionnés en 2021 exclusivement à cause des mesures dues au COVID-19)</t>
    </r>
  </si>
  <si>
    <t>Total des dépenses supplémentaires</t>
  </si>
  <si>
    <r>
      <rPr>
        <b/>
        <sz val="11"/>
        <rFont val="Calibri"/>
        <family val="2"/>
        <scheme val="minor"/>
      </rPr>
      <t>Revenus supplémentaires</t>
    </r>
    <r>
      <rPr>
        <sz val="11"/>
        <rFont val="Calibri"/>
        <family val="2"/>
        <scheme val="minor"/>
      </rPr>
      <t xml:space="preserve">
(aides COVID-19 versées par la Confédération, le canton, la commune ; recettes issues des indemnités en cas de réduction de l’horaire de travail ; donations privées/d’entreprises, etc.)</t>
    </r>
  </si>
  <si>
    <t>Total des revenus supplémentaires</t>
  </si>
  <si>
    <t>Résultat issu de l’ensemble des dommages dus au COVID-19</t>
  </si>
  <si>
    <t>Perte nette 2021</t>
  </si>
  <si>
    <t>Perte nette / Budget 2021</t>
  </si>
  <si>
    <t>Exemple</t>
  </si>
  <si>
    <r>
      <t xml:space="preserve">Veuillez écrire uniquement dans les </t>
    </r>
    <r>
      <rPr>
        <b/>
        <sz val="16"/>
        <rFont val="Calibri"/>
        <family val="2"/>
      </rPr>
      <t>champs en vert</t>
    </r>
    <r>
      <rPr>
        <sz val="16"/>
        <rFont val="Calibri"/>
        <family val="2"/>
      </rPr>
      <t xml:space="preserve"> et tenir compte de </t>
    </r>
    <r>
      <rPr>
        <b/>
        <sz val="16"/>
        <rFont val="Calibri"/>
        <family val="2"/>
      </rPr>
      <t>l’exemple</t>
    </r>
    <r>
      <rPr>
        <sz val="16"/>
        <rFont val="Calibri"/>
        <family val="2"/>
      </rPr>
      <t xml:space="preserve"> et de </t>
    </r>
    <r>
      <rPr>
        <b/>
        <sz val="16"/>
        <rFont val="Calibri"/>
        <family val="2"/>
      </rPr>
      <t>Q&amp;A</t>
    </r>
  </si>
  <si>
    <r>
      <t xml:space="preserve">Réduction des dépenses
</t>
    </r>
    <r>
      <rPr>
        <sz val="11"/>
        <rFont val="Calibri"/>
        <family val="2"/>
        <scheme val="minor"/>
      </rPr>
      <t>(coûts non occasionnés en 2021, par ex. parce qu’il n’y a pas eu de prestation)</t>
    </r>
  </si>
  <si>
    <t>Total de la réduction des dépenses</t>
  </si>
  <si>
    <r>
      <t xml:space="preserve">Dépenses supplémentaires
</t>
    </r>
    <r>
      <rPr>
        <sz val="11"/>
        <rFont val="Calibri"/>
        <family val="2"/>
        <scheme val="minor"/>
      </rPr>
      <t>(coûts occasionnés en 2021 exclusivement à cause des mesures dues au COVID-19)</t>
    </r>
  </si>
  <si>
    <t>Buvette aux matches de championnat</t>
  </si>
  <si>
    <t>Trois matches ont été annulés, il n’y a donc pas eu de recettes (en moyenne CHF 3000 par match).</t>
  </si>
  <si>
    <t>Entrées aux matches</t>
  </si>
  <si>
    <t>Trois matches ont été annulés, il n’y a donc pas eu de recettes (en moyenne CHF 2000 par match).</t>
  </si>
  <si>
    <t>Recettes issues du sponsoring</t>
  </si>
  <si>
    <t>Un sponsor a dû suspendre ses activités à cause du COVID-19 et ne peut pas payer la facture due.</t>
  </si>
  <si>
    <t>Cours pour les membres et les externes</t>
  </si>
  <si>
    <t>Deux cours avec 12 participants chacun n’ont pas pu avoir lieu (18 membres x CHF 60 et 6 externes x CHF 100)</t>
  </si>
  <si>
    <t>Location d’infrastructures</t>
  </si>
  <si>
    <t>Le club XY nous paie CHF 330 de location par jour (4x) pour l’utilisation de l’infrastructure de notre club pendant sa réunion annuelle, qui a été annulée.</t>
  </si>
  <si>
    <t>Frais de la première équipe</t>
  </si>
  <si>
    <t>La première équipe renonce à 1/3 des frais annuels.</t>
  </si>
  <si>
    <t>Trois matches ont été annulés, il n’y a donc pas eu de dépenses (en moyenne 50 % de marge sur les recettes).</t>
  </si>
  <si>
    <t>Pas d’intervenants, pas de location de locaux et pas de repas à cause de deux cours annulés</t>
  </si>
  <si>
    <t>L’apéritif de fin de saison a été annulé.</t>
  </si>
  <si>
    <t>Pas d’événement avec les sponsors et les donateurs à cause de l’interruption précoce de la saison</t>
  </si>
  <si>
    <t>Nettoyage de l’installation d’entraînement</t>
  </si>
  <si>
    <t>L’installation d’entraînement doit être nettoyée beaucoup plus souvent conformément au plan de protection. L’exploitant de la salle facture donc davantage.</t>
  </si>
  <si>
    <t>Entraînement en ligne</t>
  </si>
  <si>
    <t>Accès payant au portail d’entraînement en ligne</t>
  </si>
  <si>
    <t>Matériel de protection</t>
  </si>
  <si>
    <t>Des masques et du produit désinfectant ont dû être achetés.</t>
  </si>
  <si>
    <t>Deux cours prévus en mai ont dû être décalés à octobre, des coûts ont été engendrés.</t>
  </si>
  <si>
    <t>Contributions de la commune</t>
  </si>
  <si>
    <t>La commune a donné des aides pour l’annulation de la fête d’été.</t>
  </si>
  <si>
    <t xml:space="preserve">Secrétariat général </t>
  </si>
  <si>
    <t>Une réduction de l’horaire de travail pour notre secrétariat général à 40 % a été obtenue pour 3 mois.</t>
  </si>
  <si>
    <t xml:space="preserve">Contributions de donateurs </t>
  </si>
  <si>
    <t>Un donateur a de la compassion et fait un don COVID-19.</t>
  </si>
  <si>
    <t>Qu'est-ce qu'on ne peut pas comptabiliser?</t>
  </si>
  <si>
    <t>Que doit-on comptabiliser?</t>
  </si>
  <si>
    <t>Note : Les revenus manquants provenant de l'annulation d'événements de club, d'événements de sponsors ou autres doivent être remplacés par d'autres sources de revenus dans la mesure du possible.</t>
  </si>
  <si>
    <t>Prestations du secteur public (Confédération, Cantons, Communes)</t>
  </si>
  <si>
    <t>Le paquet de stabilisation ne peut pas compenser la perte de recettes si, par exemple, les cantons et/ou les communes ne versent pas de contributions ou versent moins de contributions pour les manifestations.</t>
  </si>
  <si>
    <t>Pertes de subventions J+S</t>
  </si>
  <si>
    <t>Si les subventions J+S sont réduites en raison d'une réduction de l'offre liée à Covid, elles ne peuvent être compensées par les subventions du paquet de stabilisation.</t>
  </si>
  <si>
    <t>Réductions des dépenses</t>
  </si>
  <si>
    <t>p.ex. Cotisations à la fédération</t>
  </si>
  <si>
    <t>La fédération nationale/régionale réduit les droits de licence</t>
  </si>
  <si>
    <t>Note : lorsque des événements sont annulés, il y a également des réductions de dépenses qui doivent être comptabilisées</t>
  </si>
  <si>
    <t>En raison du Corona, le restaurant du club est resté fermé. Par rapport au budget, les coûts des achats ont été réduits.</t>
  </si>
  <si>
    <t>p.ex. Achats pour le restaurant du club</t>
  </si>
  <si>
    <t>Le camp d'entraînement prévu à l'étranger a été annulé à cause du Corona. Les frais du voyage sont partiellement ou entièrement récupérés.</t>
  </si>
  <si>
    <t>p.ex. Frais d'arbitrage et frais de transport</t>
  </si>
  <si>
    <t>p.ex. Voyages annulés</t>
  </si>
  <si>
    <t>En raison de l'annulation d'événements ou de l'annulation du championnat, il n'y a pas ou moins de frais d'arbitrage, ou encore de frais de transport, etc. Il faut en tenir compte.</t>
  </si>
  <si>
    <t>Dépenses supplémentaires</t>
  </si>
  <si>
    <t>Salaires</t>
  </si>
  <si>
    <t>Loyers</t>
  </si>
  <si>
    <t>Frais d'annulation</t>
  </si>
  <si>
    <t xml:space="preserve">Note : Tous les postes de dépenses budgétisés qui se produiraient également sans Corona ne sont pas des dépenses supplémentaires liées à Corona. </t>
  </si>
  <si>
    <t>Les salaires des entraîneurs sont des dépenses normales budgétisées qui ne sont pas liées à Corona.</t>
  </si>
  <si>
    <t xml:space="preserve">Le loyer qui doit être payé sans que le bien locatif soit utilisé est une dépense normale, budgétée et non liée à Corona. </t>
  </si>
  <si>
    <t>L'annulation d'un stage sportif entraîne souvent des frais de xy% du montant de la réservation. Ce montant ne peut pas être présenté comme une dépense supplémentaire car le camp d'entraînement aurait coûté plus cher à l'origine. Il s'agit donc d'une sous-dépense ! (montant budgétisé ./. coûts réels)</t>
  </si>
  <si>
    <t>Revenus supplémentaires</t>
  </si>
  <si>
    <t xml:space="preserve">Remarque : tout revenu supplémentaire non prévu qui serait tombé après l'introduction de la demande doit être impérativement déclaré ultérieurement. </t>
  </si>
  <si>
    <t>p.ex. Indemnisation du chômage partiel</t>
  </si>
  <si>
    <t>p.ex. Une contribution spöciale de la municipalité</t>
  </si>
  <si>
    <t>Annulation à court terme d'un événement du club</t>
  </si>
  <si>
    <t>Une recette de CHF 10'000 était prévue pour l'événement dans le budget 2021.</t>
  </si>
  <si>
    <t>Pertes de revenus</t>
  </si>
  <si>
    <t>Budget annuel 2021 (CHF)</t>
  </si>
  <si>
    <r>
      <rPr>
        <b/>
        <sz val="13"/>
        <rFont val="Calibri"/>
        <family val="2"/>
        <scheme val="minor"/>
      </rPr>
      <t>Valeur de référence</t>
    </r>
    <r>
      <rPr>
        <sz val="13"/>
        <rFont val="Calibri"/>
        <family val="2"/>
        <scheme val="minor"/>
      </rPr>
      <t xml:space="preserve">
Pour demander un soutien du paquet de stabilisation 2021, chaque organisation candidate devrait :
   •   soit avoir un budget annuel en 2021 supérieur à 200'000 CHF et pouvoir présenter une perte nette d'au moins 20'000 CHF;
   •   soit avoir un budget annuel en 2021 inférieur à 200'000 CHF et pouvoir présenter une perte nette d'au moins 10% du budget
Le budget pour 2021 doit dans tous les cas être adapté pour tenir compte de la situation de pandémie.</t>
    </r>
  </si>
  <si>
    <t>Rapport d’évaluation des dommages COVID-19 2021</t>
  </si>
  <si>
    <t>Link Q&amp;A</t>
  </si>
  <si>
    <t>01.01.2021 - 
30.04.2021
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</si>
</sst>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8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i/>
      <sz val="11"/>
      <color rgb="FFFF0000"/>
      <name val="Calibri"/>
      <family val="2"/>
    </font>
    <font>
      <b/>
      <i/>
      <sz val="12"/>
      <color theme="1"/>
      <name val="Calibri"/>
      <family val="2"/>
    </font>
    <font>
      <i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7"/>
      <name val="Calibri"/>
      <family val="2"/>
      <scheme val="minor"/>
    </font>
    <font>
      <b/>
      <sz val="17"/>
      <color rgb="FFFF0000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i/>
      <sz val="11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3"/>
      <color rgb="FFFF0000"/>
      <name val="Calibri"/>
      <family val="2"/>
    </font>
    <font>
      <b/>
      <sz val="16"/>
      <color rgb="FFFF0000"/>
      <name val="Arial"/>
      <family val="2"/>
    </font>
    <font>
      <b/>
      <sz val="13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theme="10"/>
      <name val="Arial"/>
      <family val="2"/>
    </font>
    <font>
      <b/>
      <u/>
      <sz val="12"/>
      <color theme="10"/>
      <name val="Arial"/>
      <family val="2"/>
    </font>
    <font>
      <b/>
      <sz val="2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184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vertical="top" wrapText="1"/>
    </xf>
    <xf numFmtId="0" fontId="8" fillId="0" borderId="0" xfId="0" applyFont="1"/>
    <xf numFmtId="0" fontId="9" fillId="0" borderId="0" xfId="0" applyFont="1" applyAlignment="1">
      <alignment vertical="top" wrapText="1"/>
    </xf>
    <xf numFmtId="0" fontId="5" fillId="0" borderId="0" xfId="0" applyFont="1"/>
    <xf numFmtId="0" fontId="0" fillId="0" borderId="0" xfId="0" applyBorder="1" applyAlignment="1">
      <alignment horizontal="center"/>
    </xf>
    <xf numFmtId="164" fontId="10" fillId="0" borderId="0" xfId="1" applyNumberFormat="1" applyFont="1" applyBorder="1" applyAlignment="1">
      <alignment vertical="top" wrapText="1"/>
    </xf>
    <xf numFmtId="0" fontId="0" fillId="0" borderId="0" xfId="0" applyBorder="1"/>
    <xf numFmtId="0" fontId="4" fillId="0" borderId="0" xfId="0" applyFont="1" applyBorder="1"/>
    <xf numFmtId="0" fontId="7" fillId="0" borderId="0" xfId="0" applyFont="1" applyBorder="1" applyAlignment="1">
      <alignment vertical="top" wrapText="1"/>
    </xf>
    <xf numFmtId="0" fontId="5" fillId="0" borderId="0" xfId="0" applyFont="1" applyFill="1" applyBorder="1"/>
    <xf numFmtId="164" fontId="4" fillId="0" borderId="1" xfId="1" applyNumberFormat="1" applyFont="1" applyFill="1" applyBorder="1" applyAlignment="1"/>
    <xf numFmtId="0" fontId="6" fillId="0" borderId="0" xfId="0" applyFont="1" applyBorder="1" applyAlignment="1">
      <alignment horizontal="left"/>
    </xf>
    <xf numFmtId="0" fontId="7" fillId="0" borderId="0" xfId="0" applyNumberFormat="1" applyFont="1" applyBorder="1" applyAlignment="1">
      <alignment vertical="top" wrapText="1"/>
    </xf>
    <xf numFmtId="0" fontId="4" fillId="0" borderId="1" xfId="0" applyFont="1" applyFill="1" applyBorder="1" applyAlignment="1">
      <alignment horizontal="left"/>
    </xf>
    <xf numFmtId="0" fontId="4" fillId="0" borderId="1" xfId="1" applyNumberFormat="1" applyFont="1" applyFill="1" applyBorder="1" applyAlignment="1">
      <alignment wrapText="1"/>
    </xf>
    <xf numFmtId="0" fontId="9" fillId="0" borderId="0" xfId="0" applyFont="1" applyFill="1" applyAlignment="1">
      <alignment vertical="top" wrapText="1"/>
    </xf>
    <xf numFmtId="0" fontId="5" fillId="0" borderId="6" xfId="0" quotePrefix="1" applyFont="1" applyFill="1" applyBorder="1" applyAlignment="1">
      <alignment vertical="center"/>
    </xf>
    <xf numFmtId="164" fontId="5" fillId="0" borderId="0" xfId="1" applyNumberFormat="1" applyFont="1" applyBorder="1" applyAlignment="1"/>
    <xf numFmtId="0" fontId="5" fillId="0" borderId="8" xfId="0" applyNumberFormat="1" applyFont="1" applyBorder="1" applyAlignment="1">
      <alignment wrapText="1"/>
    </xf>
    <xf numFmtId="0" fontId="2" fillId="0" borderId="0" xfId="0" applyFont="1" applyBorder="1" applyAlignment="1" applyProtection="1">
      <alignment horizontal="left"/>
    </xf>
    <xf numFmtId="0" fontId="3" fillId="0" borderId="0" xfId="0" applyFont="1" applyProtection="1"/>
    <xf numFmtId="0" fontId="10" fillId="0" borderId="0" xfId="0" applyFont="1" applyBorder="1" applyAlignment="1" applyProtection="1">
      <alignment horizontal="left"/>
    </xf>
    <xf numFmtId="0" fontId="12" fillId="0" borderId="0" xfId="0" quotePrefix="1" applyFont="1" applyAlignment="1" applyProtection="1">
      <alignment horizontal="center" vertical="top" wrapText="1"/>
    </xf>
    <xf numFmtId="0" fontId="5" fillId="0" borderId="6" xfId="0" quotePrefix="1" applyFont="1" applyFill="1" applyBorder="1" applyAlignment="1" applyProtection="1">
      <alignment vertical="center"/>
    </xf>
    <xf numFmtId="164" fontId="5" fillId="0" borderId="0" xfId="1" applyNumberFormat="1" applyFont="1" applyBorder="1" applyAlignment="1" applyProtection="1"/>
    <xf numFmtId="0" fontId="13" fillId="0" borderId="7" xfId="0" quotePrefix="1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left"/>
    </xf>
    <xf numFmtId="164" fontId="4" fillId="0" borderId="1" xfId="1" applyNumberFormat="1" applyFont="1" applyFill="1" applyBorder="1" applyAlignment="1" applyProtection="1"/>
    <xf numFmtId="0" fontId="4" fillId="0" borderId="1" xfId="1" applyNumberFormat="1" applyFont="1" applyFill="1" applyBorder="1" applyAlignment="1" applyProtection="1">
      <alignment wrapText="1"/>
    </xf>
    <xf numFmtId="0" fontId="7" fillId="0" borderId="0" xfId="0" applyFont="1" applyBorder="1" applyAlignment="1" applyProtection="1">
      <alignment vertical="top" wrapText="1"/>
    </xf>
    <xf numFmtId="164" fontId="10" fillId="0" borderId="0" xfId="1" applyNumberFormat="1" applyFont="1" applyBorder="1" applyAlignment="1" applyProtection="1">
      <alignment vertical="top" wrapText="1"/>
    </xf>
    <xf numFmtId="0" fontId="7" fillId="0" borderId="0" xfId="0" applyNumberFormat="1" applyFont="1" applyBorder="1" applyAlignment="1" applyProtection="1">
      <alignment vertical="top" wrapText="1"/>
    </xf>
    <xf numFmtId="0" fontId="4" fillId="0" borderId="0" xfId="0" applyFont="1" applyFill="1" applyBorder="1" applyProtection="1"/>
    <xf numFmtId="0" fontId="0" fillId="0" borderId="0" xfId="0" applyBorder="1" applyProtection="1"/>
    <xf numFmtId="0" fontId="0" fillId="0" borderId="0" xfId="0" applyProtection="1"/>
    <xf numFmtId="0" fontId="4" fillId="0" borderId="0" xfId="0" applyFont="1" applyFill="1" applyBorder="1" applyAlignment="1" applyProtection="1">
      <alignment horizontal="left"/>
    </xf>
    <xf numFmtId="0" fontId="16" fillId="0" borderId="11" xfId="0" applyFont="1" applyFill="1" applyBorder="1" applyAlignment="1" applyProtection="1">
      <alignment horizontal="center" vertical="top" wrapText="1"/>
    </xf>
    <xf numFmtId="0" fontId="17" fillId="2" borderId="4" xfId="0" quotePrefix="1" applyFont="1" applyFill="1" applyBorder="1" applyAlignment="1" applyProtection="1">
      <alignment vertical="center" wrapText="1"/>
      <protection locked="0"/>
    </xf>
    <xf numFmtId="0" fontId="18" fillId="0" borderId="5" xfId="0" applyFont="1" applyBorder="1" applyProtection="1"/>
    <xf numFmtId="49" fontId="18" fillId="0" borderId="2" xfId="0" applyNumberFormat="1" applyFont="1" applyBorder="1" applyProtection="1"/>
    <xf numFmtId="0" fontId="17" fillId="2" borderId="3" xfId="0" quotePrefix="1" applyFont="1" applyFill="1" applyBorder="1" applyAlignment="1" applyProtection="1">
      <alignment vertical="center"/>
      <protection locked="0"/>
    </xf>
    <xf numFmtId="0" fontId="17" fillId="2" borderId="3" xfId="0" applyFont="1" applyFill="1" applyBorder="1" applyAlignment="1" applyProtection="1">
      <alignment horizontal="left" vertical="center"/>
      <protection locked="0"/>
    </xf>
    <xf numFmtId="164" fontId="12" fillId="2" borderId="12" xfId="1" applyNumberFormat="1" applyFont="1" applyFill="1" applyBorder="1" applyAlignment="1" applyProtection="1">
      <alignment vertical="center"/>
      <protection locked="0"/>
    </xf>
    <xf numFmtId="164" fontId="18" fillId="0" borderId="13" xfId="1" applyNumberFormat="1" applyFont="1" applyBorder="1" applyAlignment="1" applyProtection="1"/>
    <xf numFmtId="0" fontId="18" fillId="0" borderId="8" xfId="0" applyNumberFormat="1" applyFont="1" applyBorder="1" applyAlignment="1" applyProtection="1">
      <alignment wrapText="1"/>
    </xf>
    <xf numFmtId="0" fontId="17" fillId="2" borderId="4" xfId="1" applyNumberFormat="1" applyFont="1" applyFill="1" applyBorder="1" applyAlignment="1" applyProtection="1">
      <alignment vertical="center" wrapText="1"/>
      <protection locked="0"/>
    </xf>
    <xf numFmtId="164" fontId="18" fillId="0" borderId="13" xfId="1" applyNumberFormat="1" applyFont="1" applyFill="1" applyBorder="1" applyAlignment="1" applyProtection="1"/>
    <xf numFmtId="0" fontId="12" fillId="0" borderId="6" xfId="0" applyFont="1" applyFill="1" applyBorder="1" applyAlignment="1" applyProtection="1">
      <alignment horizontal="left"/>
    </xf>
    <xf numFmtId="164" fontId="12" fillId="0" borderId="0" xfId="1" applyNumberFormat="1" applyFont="1" applyFill="1" applyBorder="1" applyAlignment="1" applyProtection="1"/>
    <xf numFmtId="0" fontId="12" fillId="0" borderId="7" xfId="1" applyNumberFormat="1" applyFont="1" applyFill="1" applyBorder="1" applyAlignment="1" applyProtection="1">
      <alignment wrapText="1"/>
    </xf>
    <xf numFmtId="164" fontId="20" fillId="0" borderId="13" xfId="1" applyNumberFormat="1" applyFont="1" applyBorder="1" applyAlignment="1" applyProtection="1">
      <alignment vertical="center" wrapText="1"/>
    </xf>
    <xf numFmtId="164" fontId="18" fillId="0" borderId="13" xfId="1" applyNumberFormat="1" applyFont="1" applyFill="1" applyBorder="1" applyAlignment="1"/>
    <xf numFmtId="0" fontId="18" fillId="0" borderId="8" xfId="0" applyNumberFormat="1" applyFont="1" applyBorder="1" applyAlignment="1">
      <alignment wrapText="1"/>
    </xf>
    <xf numFmtId="0" fontId="20" fillId="0" borderId="16" xfId="0" applyFont="1" applyBorder="1" applyAlignment="1">
      <alignment vertical="center" wrapText="1"/>
    </xf>
    <xf numFmtId="164" fontId="20" fillId="0" borderId="13" xfId="1" applyNumberFormat="1" applyFont="1" applyBorder="1" applyAlignment="1">
      <alignment vertical="center" wrapText="1"/>
    </xf>
    <xf numFmtId="0" fontId="25" fillId="0" borderId="16" xfId="0" applyFont="1" applyBorder="1" applyAlignment="1" applyProtection="1">
      <alignment vertical="center" wrapText="1"/>
    </xf>
    <xf numFmtId="0" fontId="17" fillId="2" borderId="23" xfId="0" quotePrefix="1" applyFont="1" applyFill="1" applyBorder="1" applyAlignment="1" applyProtection="1">
      <alignment vertical="center"/>
      <protection locked="0"/>
    </xf>
    <xf numFmtId="164" fontId="12" fillId="2" borderId="24" xfId="1" applyNumberFormat="1" applyFont="1" applyFill="1" applyBorder="1" applyAlignment="1" applyProtection="1">
      <alignment vertical="center"/>
      <protection locked="0"/>
    </xf>
    <xf numFmtId="0" fontId="17" fillId="2" borderId="25" xfId="0" quotePrefix="1" applyFont="1" applyFill="1" applyBorder="1" applyAlignment="1" applyProtection="1">
      <alignment vertical="center" wrapText="1"/>
      <protection locked="0"/>
    </xf>
    <xf numFmtId="0" fontId="15" fillId="0" borderId="20" xfId="0" quotePrefix="1" applyFont="1" applyFill="1" applyBorder="1" applyAlignment="1" applyProtection="1">
      <alignment vertical="center" wrapText="1"/>
    </xf>
    <xf numFmtId="0" fontId="17" fillId="2" borderId="25" xfId="1" applyNumberFormat="1" applyFont="1" applyFill="1" applyBorder="1" applyAlignment="1" applyProtection="1">
      <alignment vertical="center" wrapText="1"/>
      <protection locked="0"/>
    </xf>
    <xf numFmtId="0" fontId="18" fillId="0" borderId="20" xfId="1" applyNumberFormat="1" applyFont="1" applyFill="1" applyBorder="1" applyAlignment="1" applyProtection="1">
      <alignment vertical="center" wrapText="1"/>
    </xf>
    <xf numFmtId="0" fontId="19" fillId="0" borderId="20" xfId="0" quotePrefix="1" applyFont="1" applyFill="1" applyBorder="1" applyAlignment="1" applyProtection="1">
      <alignment vertical="center" wrapText="1"/>
    </xf>
    <xf numFmtId="0" fontId="17" fillId="2" borderId="23" xfId="0" applyFont="1" applyFill="1" applyBorder="1" applyAlignment="1" applyProtection="1">
      <alignment horizontal="left" vertical="center"/>
      <protection locked="0"/>
    </xf>
    <xf numFmtId="0" fontId="12" fillId="0" borderId="20" xfId="1" applyNumberFormat="1" applyFont="1" applyFill="1" applyBorder="1" applyAlignment="1" applyProtection="1">
      <alignment wrapText="1"/>
    </xf>
    <xf numFmtId="0" fontId="14" fillId="2" borderId="17" xfId="0" quotePrefix="1" applyFont="1" applyFill="1" applyBorder="1" applyAlignment="1" applyProtection="1">
      <alignment vertical="top" wrapText="1"/>
      <protection locked="0"/>
    </xf>
    <xf numFmtId="0" fontId="12" fillId="0" borderId="22" xfId="0" quotePrefix="1" applyFont="1" applyBorder="1" applyAlignment="1" applyProtection="1">
      <alignment horizontal="center" wrapText="1"/>
    </xf>
    <xf numFmtId="0" fontId="12" fillId="0" borderId="20" xfId="1" applyNumberFormat="1" applyFont="1" applyFill="1" applyBorder="1" applyAlignment="1">
      <alignment wrapText="1"/>
    </xf>
    <xf numFmtId="0" fontId="26" fillId="0" borderId="7" xfId="0" quotePrefix="1" applyFont="1" applyFill="1" applyBorder="1" applyAlignment="1" applyProtection="1">
      <alignment vertical="center" wrapText="1"/>
      <protection locked="0"/>
    </xf>
    <xf numFmtId="164" fontId="12" fillId="2" borderId="14" xfId="1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left"/>
    </xf>
    <xf numFmtId="164" fontId="1" fillId="0" borderId="0" xfId="1" applyNumberFormat="1" applyFont="1" applyFill="1" applyBorder="1" applyAlignment="1"/>
    <xf numFmtId="0" fontId="1" fillId="0" borderId="7" xfId="1" applyNumberFormat="1" applyFont="1" applyFill="1" applyBorder="1" applyAlignment="1">
      <alignment wrapText="1"/>
    </xf>
    <xf numFmtId="0" fontId="12" fillId="2" borderId="3" xfId="0" quotePrefix="1" applyFont="1" applyFill="1" applyBorder="1" applyAlignment="1">
      <alignment vertical="center"/>
    </xf>
    <xf numFmtId="0" fontId="11" fillId="2" borderId="4" xfId="0" quotePrefix="1" applyFont="1" applyFill="1" applyBorder="1" applyAlignment="1" applyProtection="1">
      <alignment vertical="center" wrapText="1"/>
      <protection locked="0"/>
    </xf>
    <xf numFmtId="0" fontId="12" fillId="2" borderId="4" xfId="1" applyNumberFormat="1" applyFont="1" applyFill="1" applyBorder="1" applyAlignment="1">
      <alignment vertical="center" wrapText="1"/>
    </xf>
    <xf numFmtId="0" fontId="12" fillId="2" borderId="4" xfId="0" quotePrefix="1" applyFont="1" applyFill="1" applyBorder="1" applyAlignment="1" applyProtection="1">
      <alignment vertical="center" wrapText="1"/>
      <protection locked="0"/>
    </xf>
    <xf numFmtId="0" fontId="2" fillId="3" borderId="0" xfId="0" applyFont="1" applyFill="1" applyBorder="1" applyAlignment="1" applyProtection="1">
      <alignment horizontal="left"/>
    </xf>
    <xf numFmtId="0" fontId="3" fillId="3" borderId="0" xfId="0" applyFont="1" applyFill="1" applyProtection="1"/>
    <xf numFmtId="0" fontId="22" fillId="0" borderId="0" xfId="0" applyFont="1" applyBorder="1" applyAlignment="1" applyProtection="1">
      <alignment horizontal="left" vertical="center"/>
    </xf>
    <xf numFmtId="0" fontId="2" fillId="3" borderId="0" xfId="0" applyFont="1" applyFill="1" applyBorder="1" applyAlignment="1">
      <alignment horizontal="left"/>
    </xf>
    <xf numFmtId="0" fontId="3" fillId="3" borderId="0" xfId="0" applyFont="1" applyFill="1"/>
    <xf numFmtId="0" fontId="23" fillId="0" borderId="0" xfId="0" applyFont="1" applyFill="1" applyBorder="1" applyAlignment="1">
      <alignment horizontal="left"/>
    </xf>
    <xf numFmtId="164" fontId="12" fillId="2" borderId="14" xfId="1" applyNumberFormat="1" applyFont="1" applyFill="1" applyBorder="1" applyAlignment="1" applyProtection="1">
      <alignment vertical="center"/>
      <protection locked="0"/>
    </xf>
    <xf numFmtId="164" fontId="12" fillId="2" borderId="15" xfId="1" applyNumberFormat="1" applyFont="1" applyFill="1" applyBorder="1" applyAlignment="1" applyProtection="1">
      <alignment vertical="center"/>
      <protection locked="0"/>
    </xf>
    <xf numFmtId="0" fontId="28" fillId="3" borderId="0" xfId="0" applyFont="1" applyFill="1" applyBorder="1" applyAlignment="1">
      <alignment horizontal="left"/>
    </xf>
    <xf numFmtId="0" fontId="29" fillId="0" borderId="0" xfId="0" applyFont="1" applyBorder="1" applyAlignment="1" applyProtection="1">
      <alignment horizontal="left"/>
    </xf>
    <xf numFmtId="0" fontId="16" fillId="0" borderId="9" xfId="0" applyFont="1" applyBorder="1" applyAlignment="1">
      <alignment vertical="top" wrapText="1"/>
    </xf>
    <xf numFmtId="49" fontId="16" fillId="0" borderId="2" xfId="0" applyNumberFormat="1" applyFont="1" applyBorder="1" applyAlignment="1">
      <alignment vertical="top" wrapText="1"/>
    </xf>
    <xf numFmtId="0" fontId="18" fillId="0" borderId="10" xfId="0" applyFont="1" applyBorder="1" applyAlignment="1">
      <alignment horizontal="left" wrapText="1"/>
    </xf>
    <xf numFmtId="0" fontId="18" fillId="0" borderId="18" xfId="0" applyFont="1" applyBorder="1" applyAlignment="1">
      <alignment horizontal="left"/>
    </xf>
    <xf numFmtId="0" fontId="18" fillId="0" borderId="32" xfId="0" applyFont="1" applyBorder="1" applyAlignment="1">
      <alignment vertical="top" wrapText="1"/>
    </xf>
    <xf numFmtId="0" fontId="18" fillId="0" borderId="21" xfId="0" quotePrefix="1" applyFont="1" applyBorder="1" applyAlignment="1">
      <alignment vertical="center"/>
    </xf>
    <xf numFmtId="164" fontId="18" fillId="0" borderId="34" xfId="1" applyNumberFormat="1" applyFont="1" applyFill="1" applyBorder="1" applyAlignment="1"/>
    <xf numFmtId="0" fontId="18" fillId="0" borderId="33" xfId="1" applyNumberFormat="1" applyFont="1" applyFill="1" applyBorder="1" applyAlignment="1">
      <alignment vertical="center" wrapText="1"/>
    </xf>
    <xf numFmtId="0" fontId="18" fillId="0" borderId="10" xfId="0" applyFont="1" applyBorder="1" applyAlignment="1">
      <alignment vertical="top" wrapText="1"/>
    </xf>
    <xf numFmtId="0" fontId="18" fillId="0" borderId="35" xfId="0" applyFont="1" applyBorder="1" applyAlignment="1">
      <alignment vertical="top" wrapText="1"/>
    </xf>
    <xf numFmtId="0" fontId="12" fillId="2" borderId="27" xfId="0" quotePrefix="1" applyFont="1" applyFill="1" applyBorder="1" applyAlignment="1">
      <alignment vertical="center"/>
    </xf>
    <xf numFmtId="164" fontId="12" fillId="2" borderId="36" xfId="1" applyNumberFormat="1" applyFont="1" applyFill="1" applyBorder="1" applyAlignment="1">
      <alignment vertical="center"/>
    </xf>
    <xf numFmtId="0" fontId="12" fillId="2" borderId="28" xfId="1" applyNumberFormat="1" applyFont="1" applyFill="1" applyBorder="1" applyAlignment="1">
      <alignment vertical="center" wrapText="1"/>
    </xf>
    <xf numFmtId="0" fontId="18" fillId="0" borderId="33" xfId="0" quotePrefix="1" applyFont="1" applyFill="1" applyBorder="1" applyAlignment="1" applyProtection="1">
      <alignment vertical="center" wrapText="1"/>
      <protection locked="0"/>
    </xf>
    <xf numFmtId="49" fontId="18" fillId="0" borderId="8" xfId="0" applyNumberFormat="1" applyFont="1" applyBorder="1"/>
    <xf numFmtId="0" fontId="12" fillId="2" borderId="28" xfId="0" quotePrefix="1" applyFont="1" applyFill="1" applyBorder="1" applyAlignment="1" applyProtection="1">
      <alignment vertical="center" wrapText="1"/>
      <protection locked="0"/>
    </xf>
    <xf numFmtId="0" fontId="31" fillId="0" borderId="0" xfId="0" applyFont="1" applyBorder="1" applyAlignment="1" applyProtection="1">
      <alignment horizontal="left"/>
    </xf>
    <xf numFmtId="0" fontId="12" fillId="2" borderId="14" xfId="0" quotePrefix="1" applyFont="1" applyFill="1" applyBorder="1" applyAlignment="1">
      <alignment vertical="center"/>
    </xf>
    <xf numFmtId="0" fontId="12" fillId="2" borderId="4" xfId="0" quotePrefix="1" applyFont="1" applyFill="1" applyBorder="1" applyAlignment="1">
      <alignment vertical="center" wrapText="1"/>
    </xf>
    <xf numFmtId="0" fontId="11" fillId="2" borderId="28" xfId="0" quotePrefix="1" applyFont="1" applyFill="1" applyBorder="1" applyAlignment="1" applyProtection="1">
      <alignment vertical="center" wrapText="1"/>
      <protection locked="0"/>
    </xf>
    <xf numFmtId="164" fontId="18" fillId="0" borderId="34" xfId="1" applyNumberFormat="1" applyFont="1" applyBorder="1" applyAlignment="1"/>
    <xf numFmtId="0" fontId="17" fillId="0" borderId="33" xfId="0" quotePrefix="1" applyFont="1" applyFill="1" applyBorder="1" applyAlignment="1" applyProtection="1">
      <alignment vertical="center" wrapText="1"/>
      <protection locked="0"/>
    </xf>
    <xf numFmtId="0" fontId="18" fillId="0" borderId="35" xfId="0" applyFont="1" applyBorder="1" applyProtection="1"/>
    <xf numFmtId="49" fontId="18" fillId="0" borderId="8" xfId="0" applyNumberFormat="1" applyFont="1" applyBorder="1" applyProtection="1"/>
    <xf numFmtId="0" fontId="16" fillId="0" borderId="16" xfId="0" applyFont="1" applyBorder="1" applyAlignment="1">
      <alignment vertical="center"/>
    </xf>
    <xf numFmtId="0" fontId="12" fillId="0" borderId="31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32" fillId="0" borderId="3" xfId="0" applyFont="1" applyBorder="1" applyAlignment="1">
      <alignment vertical="center"/>
    </xf>
    <xf numFmtId="0" fontId="32" fillId="0" borderId="4" xfId="0" applyFont="1" applyBorder="1" applyAlignment="1">
      <alignment vertical="center"/>
    </xf>
    <xf numFmtId="0" fontId="12" fillId="0" borderId="27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6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33" fillId="0" borderId="29" xfId="0" applyFont="1" applyBorder="1" applyAlignment="1">
      <alignment wrapText="1"/>
    </xf>
    <xf numFmtId="0" fontId="33" fillId="0" borderId="30" xfId="0" applyFont="1" applyBorder="1"/>
    <xf numFmtId="0" fontId="33" fillId="0" borderId="3" xfId="0" applyFont="1" applyBorder="1" applyAlignment="1">
      <alignment wrapText="1"/>
    </xf>
    <xf numFmtId="0" fontId="33" fillId="0" borderId="4" xfId="0" applyFont="1" applyBorder="1"/>
    <xf numFmtId="0" fontId="34" fillId="0" borderId="3" xfId="0" applyFont="1" applyBorder="1"/>
    <xf numFmtId="0" fontId="34" fillId="0" borderId="4" xfId="0" applyFont="1" applyBorder="1"/>
    <xf numFmtId="0" fontId="32" fillId="0" borderId="27" xfId="0" applyFont="1" applyFill="1" applyBorder="1"/>
    <xf numFmtId="0" fontId="32" fillId="0" borderId="28" xfId="0" applyFont="1" applyFill="1" applyBorder="1"/>
    <xf numFmtId="0" fontId="14" fillId="0" borderId="0" xfId="0" quotePrefix="1" applyFont="1" applyAlignment="1" applyProtection="1">
      <alignment vertical="top" wrapText="1"/>
      <protection locked="0"/>
    </xf>
    <xf numFmtId="0" fontId="12" fillId="0" borderId="0" xfId="0" quotePrefix="1" applyFont="1" applyAlignment="1">
      <alignment horizontal="center" vertical="top" wrapText="1"/>
    </xf>
    <xf numFmtId="164" fontId="18" fillId="2" borderId="17" xfId="1" applyNumberFormat="1" applyFont="1" applyFill="1" applyBorder="1" applyAlignment="1" applyProtection="1">
      <alignment vertical="center"/>
      <protection locked="0"/>
    </xf>
    <xf numFmtId="0" fontId="20" fillId="0" borderId="0" xfId="0" applyFont="1" applyBorder="1" applyAlignment="1">
      <alignment vertical="center" wrapText="1"/>
    </xf>
    <xf numFmtId="164" fontId="20" fillId="0" borderId="0" xfId="1" applyNumberFormat="1" applyFont="1" applyBorder="1" applyAlignment="1">
      <alignment vertical="center" wrapText="1"/>
    </xf>
    <xf numFmtId="0" fontId="5" fillId="0" borderId="18" xfId="0" applyFont="1" applyBorder="1" applyProtection="1"/>
    <xf numFmtId="0" fontId="30" fillId="0" borderId="17" xfId="0" applyFont="1" applyBorder="1" applyAlignment="1" applyProtection="1">
      <alignment vertical="center"/>
    </xf>
    <xf numFmtId="164" fontId="0" fillId="0" borderId="17" xfId="0" applyNumberFormat="1" applyBorder="1" applyAlignment="1" applyProtection="1">
      <alignment horizontal="center"/>
    </xf>
    <xf numFmtId="0" fontId="6" fillId="0" borderId="18" xfId="0" applyFont="1" applyBorder="1" applyAlignment="1" applyProtection="1">
      <alignment horizontal="left" vertical="center"/>
    </xf>
    <xf numFmtId="10" fontId="10" fillId="0" borderId="19" xfId="2" applyNumberFormat="1" applyFont="1" applyBorder="1" applyAlignment="1" applyProtection="1">
      <alignment horizontal="right" vertical="center"/>
    </xf>
    <xf numFmtId="0" fontId="30" fillId="0" borderId="17" xfId="0" applyFont="1" applyBorder="1" applyAlignment="1" applyProtection="1">
      <alignment vertical="center" wrapText="1"/>
    </xf>
    <xf numFmtId="0" fontId="20" fillId="0" borderId="17" xfId="0" applyFont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10" fillId="0" borderId="0" xfId="0" applyFont="1" applyBorder="1" applyAlignment="1" applyProtection="1">
      <alignment horizontal="left"/>
      <protection locked="0"/>
    </xf>
    <xf numFmtId="0" fontId="12" fillId="0" borderId="0" xfId="0" quotePrefix="1" applyFont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6" fillId="0" borderId="0" xfId="0" applyFont="1" applyAlignment="1" applyProtection="1">
      <alignment vertical="top" wrapText="1"/>
      <protection locked="0"/>
    </xf>
    <xf numFmtId="0" fontId="5" fillId="0" borderId="0" xfId="0" applyFont="1" applyProtection="1">
      <protection locked="0"/>
    </xf>
    <xf numFmtId="0" fontId="9" fillId="0" borderId="0" xfId="0" applyFont="1" applyAlignment="1" applyProtection="1">
      <alignment vertical="top" wrapText="1"/>
      <protection locked="0"/>
    </xf>
    <xf numFmtId="0" fontId="5" fillId="0" borderId="0" xfId="0" applyFont="1" applyFill="1" applyBorder="1" applyProtection="1">
      <protection locked="0"/>
    </xf>
    <xf numFmtId="0" fontId="9" fillId="0" borderId="0" xfId="0" applyFont="1" applyFill="1" applyAlignment="1" applyProtection="1">
      <alignment vertical="top" wrapText="1"/>
      <protection locked="0"/>
    </xf>
    <xf numFmtId="0" fontId="4" fillId="0" borderId="0" xfId="0" applyFont="1" applyProtection="1"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6" fillId="0" borderId="0" xfId="3" applyFont="1" applyProtection="1">
      <protection locked="0"/>
    </xf>
    <xf numFmtId="0" fontId="28" fillId="3" borderId="0" xfId="0" applyFont="1" applyFill="1" applyBorder="1" applyAlignment="1" applyProtection="1">
      <alignment horizontal="left"/>
    </xf>
    <xf numFmtId="0" fontId="16" fillId="0" borderId="9" xfId="0" applyFont="1" applyBorder="1" applyAlignment="1" applyProtection="1">
      <alignment vertical="top" wrapText="1"/>
    </xf>
    <xf numFmtId="49" fontId="16" fillId="0" borderId="2" xfId="0" applyNumberFormat="1" applyFont="1" applyBorder="1" applyAlignment="1" applyProtection="1">
      <alignment vertical="top" wrapText="1"/>
    </xf>
    <xf numFmtId="0" fontId="18" fillId="0" borderId="10" xfId="0" applyFont="1" applyBorder="1" applyAlignment="1" applyProtection="1">
      <alignment horizontal="left" wrapText="1"/>
    </xf>
    <xf numFmtId="0" fontId="18" fillId="0" borderId="18" xfId="0" quotePrefix="1" applyFont="1" applyBorder="1" applyAlignment="1" applyProtection="1">
      <alignment vertical="center"/>
    </xf>
    <xf numFmtId="0" fontId="18" fillId="0" borderId="18" xfId="0" applyFont="1" applyBorder="1" applyAlignment="1" applyProtection="1">
      <alignment horizontal="left"/>
    </xf>
    <xf numFmtId="0" fontId="20" fillId="0" borderId="16" xfId="0" applyFont="1" applyBorder="1" applyAlignment="1" applyProtection="1">
      <alignment vertical="center" wrapText="1"/>
    </xf>
    <xf numFmtId="0" fontId="21" fillId="0" borderId="18" xfId="0" applyFont="1" applyBorder="1" applyAlignment="1" applyProtection="1">
      <alignment horizontal="left" vertical="center" wrapText="1"/>
    </xf>
    <xf numFmtId="0" fontId="21" fillId="0" borderId="19" xfId="0" applyFont="1" applyBorder="1" applyAlignment="1" applyProtection="1">
      <alignment horizontal="left" vertical="center" wrapText="1"/>
    </xf>
    <xf numFmtId="0" fontId="21" fillId="0" borderId="20" xfId="0" applyFont="1" applyBorder="1" applyAlignment="1" applyProtection="1">
      <alignment horizontal="left" vertical="center" wrapText="1"/>
    </xf>
    <xf numFmtId="0" fontId="37" fillId="0" borderId="9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</cellXfs>
  <cellStyles count="4">
    <cellStyle name="Komma" xfId="1" builtinId="3"/>
    <cellStyle name="Link" xfId="3" builtinId="8"/>
    <cellStyle name="Prozent" xfId="2" builtinId="5"/>
    <cellStyle name="Standard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wissolympic.ch/dam/jcr:156a2476-2eab-47d5-8a38-abe577d01d2a/Mesures%20de%20stabilisation%20Q&amp;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1"/>
  <sheetViews>
    <sheetView tabSelected="1" zoomScale="75" zoomScaleNormal="75" workbookViewId="0">
      <selection activeCell="A13" sqref="A13"/>
    </sheetView>
  </sheetViews>
  <sheetFormatPr baseColWidth="10" defaultColWidth="10.7109375" defaultRowHeight="12.75" x14ac:dyDescent="0.2"/>
  <cols>
    <col min="1" max="1" width="60.5703125" style="164" customWidth="1"/>
    <col min="2" max="2" width="13.42578125" style="168" bestFit="1" customWidth="1"/>
    <col min="3" max="3" width="60.5703125" style="164" customWidth="1"/>
    <col min="4" max="16384" width="10.7109375" style="164"/>
  </cols>
  <sheetData>
    <row r="1" spans="1:3" s="152" customFormat="1" ht="34.5" customHeight="1" x14ac:dyDescent="0.25">
      <c r="A1" s="84" t="s">
        <v>86</v>
      </c>
      <c r="B1" s="24"/>
      <c r="C1" s="25"/>
    </row>
    <row r="2" spans="1:3" s="152" customFormat="1" ht="21" x14ac:dyDescent="0.35">
      <c r="A2" s="170" t="s">
        <v>19</v>
      </c>
      <c r="B2" s="82"/>
      <c r="C2" s="83"/>
    </row>
    <row r="3" spans="1:3" s="152" customFormat="1" ht="18" customHeight="1" x14ac:dyDescent="0.3">
      <c r="A3" s="108" t="s">
        <v>3</v>
      </c>
      <c r="B3" s="24"/>
      <c r="C3" s="169" t="s">
        <v>87</v>
      </c>
    </row>
    <row r="4" spans="1:3" s="152" customFormat="1" ht="18" customHeight="1" thickBot="1" x14ac:dyDescent="0.3">
      <c r="A4" s="153"/>
      <c r="B4" s="151"/>
    </row>
    <row r="5" spans="1:3" s="152" customFormat="1" ht="30.75" thickBot="1" x14ac:dyDescent="0.3">
      <c r="A5" s="71" t="s">
        <v>4</v>
      </c>
      <c r="B5" s="24"/>
      <c r="C5" s="71" t="s">
        <v>5</v>
      </c>
    </row>
    <row r="6" spans="1:3" s="152" customFormat="1" ht="39.4" customHeight="1" thickBot="1" x14ac:dyDescent="0.3">
      <c r="A6" s="70"/>
      <c r="B6" s="154"/>
      <c r="C6" s="70"/>
    </row>
    <row r="7" spans="1:3" s="152" customFormat="1" ht="39.4" customHeight="1" thickBot="1" x14ac:dyDescent="0.3">
      <c r="A7" s="137"/>
      <c r="B7" s="154"/>
      <c r="C7" s="137"/>
    </row>
    <row r="8" spans="1:3" s="152" customFormat="1" ht="19.5" thickBot="1" x14ac:dyDescent="0.3">
      <c r="A8" s="60" t="s">
        <v>84</v>
      </c>
      <c r="B8" s="139"/>
      <c r="C8" s="137"/>
    </row>
    <row r="9" spans="1:3" s="152" customFormat="1" ht="18" customHeight="1" thickBot="1" x14ac:dyDescent="0.3">
      <c r="A9" s="155"/>
      <c r="B9" s="155"/>
      <c r="C9" s="156"/>
    </row>
    <row r="10" spans="1:3" s="157" customFormat="1" ht="48" thickBot="1" x14ac:dyDescent="0.25">
      <c r="A10" s="171" t="s">
        <v>6</v>
      </c>
      <c r="B10" s="41" t="s">
        <v>88</v>
      </c>
      <c r="C10" s="172" t="s">
        <v>7</v>
      </c>
    </row>
    <row r="11" spans="1:3" s="158" customFormat="1" ht="45" x14ac:dyDescent="0.25">
      <c r="A11" s="173" t="s">
        <v>8</v>
      </c>
      <c r="B11" s="43"/>
      <c r="C11" s="44"/>
    </row>
    <row r="12" spans="1:3" s="159" customFormat="1" ht="15" x14ac:dyDescent="0.2">
      <c r="A12" s="45"/>
      <c r="B12" s="47"/>
      <c r="C12" s="42"/>
    </row>
    <row r="13" spans="1:3" s="159" customFormat="1" ht="15" x14ac:dyDescent="0.2">
      <c r="A13" s="45"/>
      <c r="B13" s="47"/>
      <c r="C13" s="42"/>
    </row>
    <row r="14" spans="1:3" s="159" customFormat="1" ht="15" x14ac:dyDescent="0.2">
      <c r="A14" s="45"/>
      <c r="B14" s="47"/>
      <c r="C14" s="42"/>
    </row>
    <row r="15" spans="1:3" s="158" customFormat="1" ht="15" x14ac:dyDescent="0.2">
      <c r="A15" s="46"/>
      <c r="B15" s="47"/>
      <c r="C15" s="42"/>
    </row>
    <row r="16" spans="1:3" s="159" customFormat="1" ht="15" x14ac:dyDescent="0.2">
      <c r="A16" s="45"/>
      <c r="B16" s="47"/>
      <c r="C16" s="42"/>
    </row>
    <row r="17" spans="1:3" s="159" customFormat="1" ht="15.75" thickBot="1" x14ac:dyDescent="0.25">
      <c r="A17" s="61"/>
      <c r="B17" s="62"/>
      <c r="C17" s="63"/>
    </row>
    <row r="18" spans="1:3" s="159" customFormat="1" ht="15.75" thickBot="1" x14ac:dyDescent="0.3">
      <c r="A18" s="174" t="s">
        <v>9</v>
      </c>
      <c r="B18" s="48">
        <f>SUM(B12:B17)*-1</f>
        <v>0</v>
      </c>
      <c r="C18" s="64"/>
    </row>
    <row r="19" spans="1:3" s="159" customFormat="1" ht="15.75" thickBot="1" x14ac:dyDescent="0.25">
      <c r="A19" s="28"/>
      <c r="B19" s="29"/>
      <c r="C19" s="30"/>
    </row>
    <row r="20" spans="1:3" s="159" customFormat="1" ht="45" x14ac:dyDescent="0.25">
      <c r="A20" s="173" t="s">
        <v>10</v>
      </c>
      <c r="B20" s="43"/>
      <c r="C20" s="49"/>
    </row>
    <row r="21" spans="1:3" s="159" customFormat="1" ht="15" x14ac:dyDescent="0.2">
      <c r="A21" s="45"/>
      <c r="B21" s="88"/>
      <c r="C21" s="50"/>
    </row>
    <row r="22" spans="1:3" s="159" customFormat="1" ht="15" x14ac:dyDescent="0.2">
      <c r="A22" s="46"/>
      <c r="B22" s="88"/>
      <c r="C22" s="50"/>
    </row>
    <row r="23" spans="1:3" s="159" customFormat="1" ht="15" x14ac:dyDescent="0.2">
      <c r="A23" s="46"/>
      <c r="B23" s="88"/>
      <c r="C23" s="42"/>
    </row>
    <row r="24" spans="1:3" s="159" customFormat="1" ht="15" x14ac:dyDescent="0.2">
      <c r="A24" s="46"/>
      <c r="B24" s="88"/>
      <c r="C24" s="50"/>
    </row>
    <row r="25" spans="1:3" s="159" customFormat="1" ht="15" x14ac:dyDescent="0.2">
      <c r="A25" s="46"/>
      <c r="B25" s="88"/>
      <c r="C25" s="50"/>
    </row>
    <row r="26" spans="1:3" s="159" customFormat="1" ht="15.75" thickBot="1" x14ac:dyDescent="0.25">
      <c r="A26" s="61"/>
      <c r="B26" s="89"/>
      <c r="C26" s="65"/>
    </row>
    <row r="27" spans="1:3" s="159" customFormat="1" ht="15.75" thickBot="1" x14ac:dyDescent="0.3">
      <c r="A27" s="174" t="s">
        <v>21</v>
      </c>
      <c r="B27" s="51">
        <f>SUM(B21:B26)</f>
        <v>0</v>
      </c>
      <c r="C27" s="66"/>
    </row>
    <row r="28" spans="1:3" s="160" customFormat="1" ht="15.75" thickBot="1" x14ac:dyDescent="0.3">
      <c r="A28" s="52"/>
      <c r="B28" s="53"/>
      <c r="C28" s="54"/>
    </row>
    <row r="29" spans="1:3" s="158" customFormat="1" ht="45" x14ac:dyDescent="0.25">
      <c r="A29" s="173" t="s">
        <v>11</v>
      </c>
      <c r="B29" s="43"/>
      <c r="C29" s="44"/>
    </row>
    <row r="30" spans="1:3" s="159" customFormat="1" ht="15" x14ac:dyDescent="0.2">
      <c r="A30" s="45"/>
      <c r="B30" s="47"/>
      <c r="C30" s="42"/>
    </row>
    <row r="31" spans="1:3" s="159" customFormat="1" ht="15" x14ac:dyDescent="0.2">
      <c r="A31" s="45"/>
      <c r="B31" s="47"/>
      <c r="C31" s="42"/>
    </row>
    <row r="32" spans="1:3" s="159" customFormat="1" ht="15" x14ac:dyDescent="0.2">
      <c r="A32" s="45"/>
      <c r="B32" s="47"/>
      <c r="C32" s="42"/>
    </row>
    <row r="33" spans="1:3" s="158" customFormat="1" ht="15" x14ac:dyDescent="0.2">
      <c r="A33" s="46"/>
      <c r="B33" s="47"/>
      <c r="C33" s="42"/>
    </row>
    <row r="34" spans="1:3" s="159" customFormat="1" ht="15" x14ac:dyDescent="0.2">
      <c r="A34" s="45"/>
      <c r="B34" s="47"/>
      <c r="C34" s="42"/>
    </row>
    <row r="35" spans="1:3" s="159" customFormat="1" ht="15.75" thickBot="1" x14ac:dyDescent="0.25">
      <c r="A35" s="61"/>
      <c r="B35" s="62"/>
      <c r="C35" s="63"/>
    </row>
    <row r="36" spans="1:3" s="161" customFormat="1" ht="15.75" thickBot="1" x14ac:dyDescent="0.3">
      <c r="A36" s="174" t="s">
        <v>12</v>
      </c>
      <c r="B36" s="51">
        <f>SUM(B30:B35)*-1</f>
        <v>0</v>
      </c>
      <c r="C36" s="67"/>
    </row>
    <row r="37" spans="1:3" s="160" customFormat="1" ht="15.75" thickBot="1" x14ac:dyDescent="0.3">
      <c r="A37" s="52"/>
      <c r="B37" s="53"/>
      <c r="C37" s="54"/>
    </row>
    <row r="38" spans="1:3" s="158" customFormat="1" ht="60" x14ac:dyDescent="0.25">
      <c r="A38" s="173" t="s">
        <v>13</v>
      </c>
      <c r="B38" s="43"/>
      <c r="C38" s="49"/>
    </row>
    <row r="39" spans="1:3" s="158" customFormat="1" ht="15" x14ac:dyDescent="0.2">
      <c r="A39" s="46"/>
      <c r="B39" s="88"/>
      <c r="C39" s="50"/>
    </row>
    <row r="40" spans="1:3" s="158" customFormat="1" ht="15" x14ac:dyDescent="0.2">
      <c r="A40" s="46"/>
      <c r="B40" s="88"/>
      <c r="C40" s="50"/>
    </row>
    <row r="41" spans="1:3" s="158" customFormat="1" ht="15" x14ac:dyDescent="0.2">
      <c r="A41" s="46"/>
      <c r="B41" s="88"/>
      <c r="C41" s="50"/>
    </row>
    <row r="42" spans="1:3" s="158" customFormat="1" ht="15" x14ac:dyDescent="0.2">
      <c r="A42" s="46"/>
      <c r="B42" s="88"/>
      <c r="C42" s="50"/>
    </row>
    <row r="43" spans="1:3" s="158" customFormat="1" ht="15" x14ac:dyDescent="0.2">
      <c r="A43" s="46"/>
      <c r="B43" s="88"/>
      <c r="C43" s="50"/>
    </row>
    <row r="44" spans="1:3" s="158" customFormat="1" ht="15.75" thickBot="1" x14ac:dyDescent="0.25">
      <c r="A44" s="68"/>
      <c r="B44" s="89"/>
      <c r="C44" s="65"/>
    </row>
    <row r="45" spans="1:3" s="160" customFormat="1" ht="15.75" thickBot="1" x14ac:dyDescent="0.3">
      <c r="A45" s="175" t="s">
        <v>14</v>
      </c>
      <c r="B45" s="51">
        <f>SUM(B39:B44)</f>
        <v>0</v>
      </c>
      <c r="C45" s="69"/>
    </row>
    <row r="46" spans="1:3" s="160" customFormat="1" ht="18.75" customHeight="1" thickBot="1" x14ac:dyDescent="0.25">
      <c r="A46" s="31"/>
      <c r="B46" s="32"/>
      <c r="C46" s="33"/>
    </row>
    <row r="47" spans="1:3" s="162" customFormat="1" ht="34.9" customHeight="1" thickBot="1" x14ac:dyDescent="0.25">
      <c r="A47" s="176" t="s">
        <v>15</v>
      </c>
      <c r="B47" s="55">
        <f>B18+B36+B27+B45</f>
        <v>0</v>
      </c>
      <c r="C47" s="176" t="str">
        <f>IF(B47&lt;0,"Dommage net lié aux mesures dues au COVID-19 en 2020","Pas de perte et donc pas de dommage net lié aux mesures dues au COVID-19")</f>
        <v>Pas de perte et donc pas de dommage net lié aux mesures dues au COVID-19</v>
      </c>
    </row>
    <row r="48" spans="1:3" s="163" customFormat="1" ht="16.5" thickBot="1" x14ac:dyDescent="0.25">
      <c r="A48" s="34"/>
      <c r="B48" s="35"/>
      <c r="C48" s="36"/>
    </row>
    <row r="49" spans="1:3" s="162" customFormat="1" ht="21" thickBot="1" x14ac:dyDescent="0.25">
      <c r="A49" s="142" t="s">
        <v>16</v>
      </c>
      <c r="B49" s="144">
        <f>-B47</f>
        <v>0</v>
      </c>
      <c r="C49" s="143" t="str">
        <f>IF(B49&gt;0, "Acceptation de la demande", "Demande refusée")</f>
        <v>Demande refusée</v>
      </c>
    </row>
    <row r="50" spans="1:3" s="163" customFormat="1" ht="16.5" thickBot="1" x14ac:dyDescent="0.25">
      <c r="A50" s="34"/>
      <c r="B50" s="35"/>
      <c r="C50" s="36"/>
    </row>
    <row r="51" spans="1:3" ht="128.25" customHeight="1" thickBot="1" x14ac:dyDescent="0.25">
      <c r="A51" s="177" t="s">
        <v>85</v>
      </c>
      <c r="B51" s="178"/>
      <c r="C51" s="179"/>
    </row>
    <row r="52" spans="1:3" x14ac:dyDescent="0.2">
      <c r="A52" s="37"/>
      <c r="B52" s="37"/>
      <c r="C52" s="38"/>
    </row>
    <row r="53" spans="1:3" ht="13.5" thickBot="1" x14ac:dyDescent="0.25">
      <c r="A53" s="40"/>
      <c r="B53" s="40"/>
      <c r="C53" s="38"/>
    </row>
    <row r="54" spans="1:3" ht="39.75" customHeight="1" thickBot="1" x14ac:dyDescent="0.25">
      <c r="A54" s="145" t="s">
        <v>17</v>
      </c>
      <c r="B54" s="146" t="e">
        <f>B49/B8</f>
        <v>#DIV/0!</v>
      </c>
      <c r="C54" s="147" t="e">
        <f>IF(OR(B49&gt;19999,B54&gt;9.99%), "", "Perte nette inférieurs à la valeur de référence.")</f>
        <v>#DIV/0!</v>
      </c>
    </row>
    <row r="55" spans="1:3" x14ac:dyDescent="0.2">
      <c r="A55" s="166"/>
      <c r="B55" s="167"/>
      <c r="C55" s="165"/>
    </row>
    <row r="56" spans="1:3" x14ac:dyDescent="0.2">
      <c r="B56" s="167"/>
      <c r="C56" s="165"/>
    </row>
    <row r="57" spans="1:3" x14ac:dyDescent="0.2">
      <c r="A57" s="166"/>
      <c r="B57" s="167"/>
      <c r="C57" s="165"/>
    </row>
    <row r="58" spans="1:3" x14ac:dyDescent="0.2">
      <c r="A58" s="166"/>
      <c r="B58" s="167"/>
      <c r="C58" s="165"/>
    </row>
    <row r="61" spans="1:3" x14ac:dyDescent="0.2">
      <c r="A61" s="166"/>
      <c r="B61" s="167"/>
      <c r="C61" s="165"/>
    </row>
    <row r="62" spans="1:3" x14ac:dyDescent="0.2">
      <c r="A62" s="166"/>
      <c r="B62" s="167"/>
      <c r="C62" s="165"/>
    </row>
    <row r="63" spans="1:3" x14ac:dyDescent="0.2">
      <c r="A63" s="166"/>
      <c r="B63" s="167"/>
      <c r="C63" s="165"/>
    </row>
    <row r="64" spans="1:3" x14ac:dyDescent="0.2">
      <c r="A64" s="162"/>
    </row>
    <row r="65" spans="1:2" x14ac:dyDescent="0.2">
      <c r="A65" s="162"/>
      <c r="B65" s="164"/>
    </row>
    <row r="66" spans="1:2" x14ac:dyDescent="0.2">
      <c r="A66" s="162"/>
      <c r="B66" s="164"/>
    </row>
    <row r="67" spans="1:2" x14ac:dyDescent="0.2">
      <c r="A67" s="162"/>
      <c r="B67" s="164"/>
    </row>
    <row r="68" spans="1:2" x14ac:dyDescent="0.2">
      <c r="A68" s="162"/>
      <c r="B68" s="164"/>
    </row>
    <row r="69" spans="1:2" x14ac:dyDescent="0.2">
      <c r="A69" s="162"/>
      <c r="B69" s="164"/>
    </row>
    <row r="70" spans="1:2" x14ac:dyDescent="0.2">
      <c r="A70" s="162"/>
      <c r="B70" s="164"/>
    </row>
    <row r="71" spans="1:2" x14ac:dyDescent="0.2">
      <c r="A71" s="162"/>
      <c r="B71" s="164"/>
    </row>
    <row r="72" spans="1:2" x14ac:dyDescent="0.2">
      <c r="A72" s="162"/>
      <c r="B72" s="164"/>
    </row>
    <row r="73" spans="1:2" x14ac:dyDescent="0.2">
      <c r="A73" s="162"/>
      <c r="B73" s="164"/>
    </row>
    <row r="74" spans="1:2" x14ac:dyDescent="0.2">
      <c r="A74" s="162"/>
      <c r="B74" s="164"/>
    </row>
    <row r="75" spans="1:2" x14ac:dyDescent="0.2">
      <c r="A75" s="162"/>
      <c r="B75" s="164"/>
    </row>
    <row r="76" spans="1:2" x14ac:dyDescent="0.2">
      <c r="A76" s="162"/>
      <c r="B76" s="164"/>
    </row>
    <row r="77" spans="1:2" x14ac:dyDescent="0.2">
      <c r="A77" s="162"/>
      <c r="B77" s="164"/>
    </row>
    <row r="78" spans="1:2" x14ac:dyDescent="0.2">
      <c r="A78" s="162"/>
      <c r="B78" s="164"/>
    </row>
    <row r="79" spans="1:2" x14ac:dyDescent="0.2">
      <c r="A79" s="162"/>
      <c r="B79" s="164"/>
    </row>
    <row r="80" spans="1:2" x14ac:dyDescent="0.2">
      <c r="A80" s="162"/>
      <c r="B80" s="164"/>
    </row>
    <row r="81" spans="1:2" x14ac:dyDescent="0.2">
      <c r="A81" s="162"/>
      <c r="B81" s="164"/>
    </row>
    <row r="82" spans="1:2" x14ac:dyDescent="0.2">
      <c r="A82" s="162"/>
      <c r="B82" s="164"/>
    </row>
    <row r="83" spans="1:2" x14ac:dyDescent="0.2">
      <c r="A83" s="162"/>
      <c r="B83" s="164"/>
    </row>
    <row r="84" spans="1:2" x14ac:dyDescent="0.2">
      <c r="A84" s="162"/>
      <c r="B84" s="164"/>
    </row>
    <row r="85" spans="1:2" x14ac:dyDescent="0.2">
      <c r="A85" s="162"/>
      <c r="B85" s="164"/>
    </row>
    <row r="86" spans="1:2" x14ac:dyDescent="0.2">
      <c r="A86" s="162"/>
      <c r="B86" s="164"/>
    </row>
    <row r="87" spans="1:2" x14ac:dyDescent="0.2">
      <c r="A87" s="162"/>
      <c r="B87" s="164"/>
    </row>
    <row r="88" spans="1:2" x14ac:dyDescent="0.2">
      <c r="A88" s="162"/>
      <c r="B88" s="164"/>
    </row>
    <row r="89" spans="1:2" x14ac:dyDescent="0.2">
      <c r="A89" s="162"/>
      <c r="B89" s="164"/>
    </row>
    <row r="90" spans="1:2" x14ac:dyDescent="0.2">
      <c r="A90" s="162"/>
      <c r="B90" s="164"/>
    </row>
    <row r="91" spans="1:2" x14ac:dyDescent="0.2">
      <c r="A91" s="162"/>
      <c r="B91" s="164"/>
    </row>
    <row r="92" spans="1:2" x14ac:dyDescent="0.2">
      <c r="A92" s="162"/>
      <c r="B92" s="164"/>
    </row>
    <row r="93" spans="1:2" x14ac:dyDescent="0.2">
      <c r="A93" s="162"/>
      <c r="B93" s="164"/>
    </row>
    <row r="94" spans="1:2" x14ac:dyDescent="0.2">
      <c r="A94" s="162"/>
      <c r="B94" s="164"/>
    </row>
    <row r="95" spans="1:2" x14ac:dyDescent="0.2">
      <c r="A95" s="162"/>
      <c r="B95" s="164"/>
    </row>
    <row r="96" spans="1:2" x14ac:dyDescent="0.2">
      <c r="A96" s="162"/>
      <c r="B96" s="164"/>
    </row>
    <row r="97" spans="1:2" x14ac:dyDescent="0.2">
      <c r="A97" s="162"/>
      <c r="B97" s="164"/>
    </row>
    <row r="98" spans="1:2" x14ac:dyDescent="0.2">
      <c r="A98" s="162"/>
      <c r="B98" s="164"/>
    </row>
    <row r="99" spans="1:2" x14ac:dyDescent="0.2">
      <c r="A99" s="162"/>
      <c r="B99" s="164"/>
    </row>
    <row r="100" spans="1:2" x14ac:dyDescent="0.2">
      <c r="A100" s="162"/>
      <c r="B100" s="164"/>
    </row>
    <row r="101" spans="1:2" x14ac:dyDescent="0.2">
      <c r="A101" s="162"/>
      <c r="B101" s="164"/>
    </row>
    <row r="102" spans="1:2" x14ac:dyDescent="0.2">
      <c r="A102" s="162"/>
      <c r="B102" s="164"/>
    </row>
    <row r="103" spans="1:2" x14ac:dyDescent="0.2">
      <c r="A103" s="162"/>
      <c r="B103" s="164"/>
    </row>
    <row r="104" spans="1:2" x14ac:dyDescent="0.2">
      <c r="A104" s="162"/>
      <c r="B104" s="164"/>
    </row>
    <row r="105" spans="1:2" x14ac:dyDescent="0.2">
      <c r="A105" s="162"/>
      <c r="B105" s="164"/>
    </row>
    <row r="106" spans="1:2" x14ac:dyDescent="0.2">
      <c r="A106" s="162"/>
      <c r="B106" s="164"/>
    </row>
    <row r="107" spans="1:2" x14ac:dyDescent="0.2">
      <c r="A107" s="162"/>
      <c r="B107" s="164"/>
    </row>
    <row r="108" spans="1:2" x14ac:dyDescent="0.2">
      <c r="A108" s="162"/>
      <c r="B108" s="164"/>
    </row>
    <row r="109" spans="1:2" x14ac:dyDescent="0.2">
      <c r="A109" s="162"/>
      <c r="B109" s="164"/>
    </row>
    <row r="110" spans="1:2" x14ac:dyDescent="0.2">
      <c r="A110" s="162"/>
      <c r="B110" s="164"/>
    </row>
    <row r="111" spans="1:2" x14ac:dyDescent="0.2">
      <c r="A111" s="162"/>
      <c r="B111" s="164"/>
    </row>
    <row r="112" spans="1:2" x14ac:dyDescent="0.2">
      <c r="A112" s="162"/>
      <c r="B112" s="164"/>
    </row>
    <row r="113" spans="1:2" x14ac:dyDescent="0.2">
      <c r="A113" s="162"/>
      <c r="B113" s="164"/>
    </row>
    <row r="114" spans="1:2" x14ac:dyDescent="0.2">
      <c r="A114" s="162"/>
      <c r="B114" s="164"/>
    </row>
    <row r="115" spans="1:2" x14ac:dyDescent="0.2">
      <c r="A115" s="162"/>
      <c r="B115" s="164"/>
    </row>
    <row r="116" spans="1:2" x14ac:dyDescent="0.2">
      <c r="A116" s="162"/>
      <c r="B116" s="164"/>
    </row>
    <row r="117" spans="1:2" x14ac:dyDescent="0.2">
      <c r="A117" s="162"/>
      <c r="B117" s="164"/>
    </row>
    <row r="118" spans="1:2" x14ac:dyDescent="0.2">
      <c r="A118" s="162"/>
      <c r="B118" s="164"/>
    </row>
    <row r="119" spans="1:2" x14ac:dyDescent="0.2">
      <c r="A119" s="162"/>
      <c r="B119" s="164"/>
    </row>
    <row r="120" spans="1:2" x14ac:dyDescent="0.2">
      <c r="A120" s="162"/>
      <c r="B120" s="164"/>
    </row>
    <row r="121" spans="1:2" x14ac:dyDescent="0.2">
      <c r="A121" s="162"/>
      <c r="B121" s="164"/>
    </row>
    <row r="122" spans="1:2" x14ac:dyDescent="0.2">
      <c r="A122" s="162"/>
      <c r="B122" s="164"/>
    </row>
    <row r="123" spans="1:2" x14ac:dyDescent="0.2">
      <c r="A123" s="162"/>
      <c r="B123" s="164"/>
    </row>
    <row r="124" spans="1:2" x14ac:dyDescent="0.2">
      <c r="A124" s="162"/>
      <c r="B124" s="164"/>
    </row>
    <row r="125" spans="1:2" x14ac:dyDescent="0.2">
      <c r="A125" s="162"/>
      <c r="B125" s="164"/>
    </row>
    <row r="126" spans="1:2" x14ac:dyDescent="0.2">
      <c r="A126" s="162"/>
      <c r="B126" s="164"/>
    </row>
    <row r="127" spans="1:2" x14ac:dyDescent="0.2">
      <c r="A127" s="162"/>
      <c r="B127" s="164"/>
    </row>
    <row r="128" spans="1:2" x14ac:dyDescent="0.2">
      <c r="A128" s="162"/>
      <c r="B128" s="164"/>
    </row>
    <row r="129" spans="1:2" x14ac:dyDescent="0.2">
      <c r="A129" s="162"/>
      <c r="B129" s="164"/>
    </row>
    <row r="130" spans="1:2" x14ac:dyDescent="0.2">
      <c r="A130" s="162"/>
      <c r="B130" s="164"/>
    </row>
    <row r="131" spans="1:2" x14ac:dyDescent="0.2">
      <c r="A131" s="162"/>
      <c r="B131" s="164"/>
    </row>
    <row r="132" spans="1:2" x14ac:dyDescent="0.2">
      <c r="A132" s="162"/>
      <c r="B132" s="164"/>
    </row>
    <row r="133" spans="1:2" x14ac:dyDescent="0.2">
      <c r="A133" s="162"/>
      <c r="B133" s="164"/>
    </row>
    <row r="134" spans="1:2" x14ac:dyDescent="0.2">
      <c r="A134" s="162"/>
      <c r="B134" s="164"/>
    </row>
    <row r="135" spans="1:2" x14ac:dyDescent="0.2">
      <c r="A135" s="162"/>
      <c r="B135" s="164"/>
    </row>
    <row r="136" spans="1:2" x14ac:dyDescent="0.2">
      <c r="A136" s="162"/>
      <c r="B136" s="164"/>
    </row>
    <row r="137" spans="1:2" x14ac:dyDescent="0.2">
      <c r="A137" s="162"/>
      <c r="B137" s="164"/>
    </row>
    <row r="138" spans="1:2" x14ac:dyDescent="0.2">
      <c r="A138" s="162"/>
      <c r="B138" s="164"/>
    </row>
    <row r="139" spans="1:2" x14ac:dyDescent="0.2">
      <c r="A139" s="162"/>
      <c r="B139" s="164"/>
    </row>
    <row r="140" spans="1:2" x14ac:dyDescent="0.2">
      <c r="A140" s="162"/>
      <c r="B140" s="164"/>
    </row>
    <row r="141" spans="1:2" x14ac:dyDescent="0.2">
      <c r="A141" s="162"/>
      <c r="B141" s="164"/>
    </row>
    <row r="142" spans="1:2" x14ac:dyDescent="0.2">
      <c r="A142" s="162"/>
      <c r="B142" s="164"/>
    </row>
    <row r="143" spans="1:2" x14ac:dyDescent="0.2">
      <c r="A143" s="162"/>
      <c r="B143" s="164"/>
    </row>
    <row r="144" spans="1:2" x14ac:dyDescent="0.2">
      <c r="A144" s="162"/>
      <c r="B144" s="164"/>
    </row>
    <row r="145" spans="1:2" x14ac:dyDescent="0.2">
      <c r="A145" s="162"/>
      <c r="B145" s="164"/>
    </row>
    <row r="146" spans="1:2" x14ac:dyDescent="0.2">
      <c r="A146" s="162"/>
      <c r="B146" s="164"/>
    </row>
    <row r="147" spans="1:2" x14ac:dyDescent="0.2">
      <c r="A147" s="162"/>
      <c r="B147" s="164"/>
    </row>
    <row r="148" spans="1:2" x14ac:dyDescent="0.2">
      <c r="A148" s="162"/>
      <c r="B148" s="164"/>
    </row>
    <row r="149" spans="1:2" x14ac:dyDescent="0.2">
      <c r="A149" s="162"/>
      <c r="B149" s="164"/>
    </row>
    <row r="150" spans="1:2" x14ac:dyDescent="0.2">
      <c r="A150" s="162"/>
      <c r="B150" s="164"/>
    </row>
    <row r="151" spans="1:2" x14ac:dyDescent="0.2">
      <c r="A151" s="162"/>
      <c r="B151" s="164"/>
    </row>
    <row r="152" spans="1:2" x14ac:dyDescent="0.2">
      <c r="A152" s="162"/>
      <c r="B152" s="164"/>
    </row>
    <row r="153" spans="1:2" x14ac:dyDescent="0.2">
      <c r="A153" s="162"/>
      <c r="B153" s="164"/>
    </row>
    <row r="154" spans="1:2" x14ac:dyDescent="0.2">
      <c r="A154" s="162"/>
      <c r="B154" s="164"/>
    </row>
    <row r="155" spans="1:2" x14ac:dyDescent="0.2">
      <c r="A155" s="162"/>
      <c r="B155" s="164"/>
    </row>
    <row r="156" spans="1:2" x14ac:dyDescent="0.2">
      <c r="A156" s="162"/>
      <c r="B156" s="164"/>
    </row>
    <row r="157" spans="1:2" x14ac:dyDescent="0.2">
      <c r="A157" s="162"/>
      <c r="B157" s="164"/>
    </row>
    <row r="158" spans="1:2" x14ac:dyDescent="0.2">
      <c r="A158" s="162"/>
      <c r="B158" s="164"/>
    </row>
    <row r="159" spans="1:2" x14ac:dyDescent="0.2">
      <c r="A159" s="162"/>
      <c r="B159" s="164"/>
    </row>
    <row r="160" spans="1:2" x14ac:dyDescent="0.2">
      <c r="A160" s="162"/>
      <c r="B160" s="164"/>
    </row>
    <row r="161" spans="1:2" x14ac:dyDescent="0.2">
      <c r="A161" s="162"/>
      <c r="B161" s="164"/>
    </row>
    <row r="162" spans="1:2" x14ac:dyDescent="0.2">
      <c r="A162" s="162"/>
      <c r="B162" s="164"/>
    </row>
    <row r="163" spans="1:2" x14ac:dyDescent="0.2">
      <c r="A163" s="162"/>
      <c r="B163" s="164"/>
    </row>
    <row r="164" spans="1:2" x14ac:dyDescent="0.2">
      <c r="A164" s="162"/>
      <c r="B164" s="164"/>
    </row>
    <row r="165" spans="1:2" x14ac:dyDescent="0.2">
      <c r="A165" s="162"/>
      <c r="B165" s="164"/>
    </row>
    <row r="166" spans="1:2" x14ac:dyDescent="0.2">
      <c r="A166" s="162"/>
      <c r="B166" s="164"/>
    </row>
    <row r="167" spans="1:2" x14ac:dyDescent="0.2">
      <c r="A167" s="162"/>
      <c r="B167" s="164"/>
    </row>
    <row r="168" spans="1:2" x14ac:dyDescent="0.2">
      <c r="A168" s="162"/>
      <c r="B168" s="164"/>
    </row>
    <row r="169" spans="1:2" x14ac:dyDescent="0.2">
      <c r="A169" s="162"/>
      <c r="B169" s="164"/>
    </row>
    <row r="170" spans="1:2" x14ac:dyDescent="0.2">
      <c r="A170" s="162"/>
      <c r="B170" s="164"/>
    </row>
    <row r="171" spans="1:2" x14ac:dyDescent="0.2">
      <c r="A171" s="162"/>
      <c r="B171" s="164"/>
    </row>
    <row r="172" spans="1:2" x14ac:dyDescent="0.2">
      <c r="A172" s="162"/>
      <c r="B172" s="164"/>
    </row>
    <row r="173" spans="1:2" x14ac:dyDescent="0.2">
      <c r="A173" s="162"/>
      <c r="B173" s="164"/>
    </row>
    <row r="174" spans="1:2" x14ac:dyDescent="0.2">
      <c r="A174" s="162"/>
      <c r="B174" s="164"/>
    </row>
    <row r="175" spans="1:2" x14ac:dyDescent="0.2">
      <c r="A175" s="162"/>
      <c r="B175" s="164"/>
    </row>
    <row r="176" spans="1:2" x14ac:dyDescent="0.2">
      <c r="A176" s="162"/>
      <c r="B176" s="164"/>
    </row>
    <row r="177" spans="1:2" x14ac:dyDescent="0.2">
      <c r="A177" s="162"/>
      <c r="B177" s="164"/>
    </row>
    <row r="178" spans="1:2" x14ac:dyDescent="0.2">
      <c r="A178" s="162"/>
      <c r="B178" s="164"/>
    </row>
    <row r="179" spans="1:2" x14ac:dyDescent="0.2">
      <c r="A179" s="162"/>
      <c r="B179" s="164"/>
    </row>
    <row r="180" spans="1:2" x14ac:dyDescent="0.2">
      <c r="A180" s="162"/>
      <c r="B180" s="164"/>
    </row>
    <row r="181" spans="1:2" x14ac:dyDescent="0.2">
      <c r="A181" s="162"/>
      <c r="B181" s="164"/>
    </row>
    <row r="182" spans="1:2" x14ac:dyDescent="0.2">
      <c r="A182" s="162"/>
      <c r="B182" s="164"/>
    </row>
    <row r="183" spans="1:2" x14ac:dyDescent="0.2">
      <c r="A183" s="162"/>
      <c r="B183" s="164"/>
    </row>
    <row r="184" spans="1:2" x14ac:dyDescent="0.2">
      <c r="A184" s="162"/>
      <c r="B184" s="164"/>
    </row>
    <row r="185" spans="1:2" x14ac:dyDescent="0.2">
      <c r="A185" s="162"/>
      <c r="B185" s="164"/>
    </row>
    <row r="186" spans="1:2" x14ac:dyDescent="0.2">
      <c r="A186" s="162"/>
      <c r="B186" s="164"/>
    </row>
    <row r="187" spans="1:2" x14ac:dyDescent="0.2">
      <c r="A187" s="162"/>
      <c r="B187" s="164"/>
    </row>
    <row r="188" spans="1:2" x14ac:dyDescent="0.2">
      <c r="A188" s="162"/>
      <c r="B188" s="164"/>
    </row>
    <row r="189" spans="1:2" x14ac:dyDescent="0.2">
      <c r="A189" s="162"/>
      <c r="B189" s="164"/>
    </row>
    <row r="190" spans="1:2" x14ac:dyDescent="0.2">
      <c r="A190" s="162"/>
      <c r="B190" s="164"/>
    </row>
    <row r="191" spans="1:2" x14ac:dyDescent="0.2">
      <c r="A191" s="162"/>
      <c r="B191" s="164"/>
    </row>
    <row r="192" spans="1:2" x14ac:dyDescent="0.2">
      <c r="A192" s="162"/>
      <c r="B192" s="164"/>
    </row>
    <row r="193" spans="1:2" x14ac:dyDescent="0.2">
      <c r="A193" s="162"/>
      <c r="B193" s="164"/>
    </row>
    <row r="194" spans="1:2" x14ac:dyDescent="0.2">
      <c r="A194" s="162"/>
      <c r="B194" s="164"/>
    </row>
    <row r="195" spans="1:2" x14ac:dyDescent="0.2">
      <c r="A195" s="162"/>
      <c r="B195" s="164"/>
    </row>
    <row r="196" spans="1:2" x14ac:dyDescent="0.2">
      <c r="A196" s="162"/>
      <c r="B196" s="164"/>
    </row>
    <row r="197" spans="1:2" x14ac:dyDescent="0.2">
      <c r="A197" s="162"/>
      <c r="B197" s="164"/>
    </row>
    <row r="198" spans="1:2" x14ac:dyDescent="0.2">
      <c r="A198" s="162"/>
      <c r="B198" s="164"/>
    </row>
    <row r="199" spans="1:2" x14ac:dyDescent="0.2">
      <c r="A199" s="162"/>
      <c r="B199" s="164"/>
    </row>
    <row r="200" spans="1:2" x14ac:dyDescent="0.2">
      <c r="A200" s="162"/>
      <c r="B200" s="164"/>
    </row>
    <row r="201" spans="1:2" x14ac:dyDescent="0.2">
      <c r="A201" s="162"/>
      <c r="B201" s="164"/>
    </row>
    <row r="202" spans="1:2" x14ac:dyDescent="0.2">
      <c r="A202" s="162"/>
      <c r="B202" s="164"/>
    </row>
    <row r="203" spans="1:2" x14ac:dyDescent="0.2">
      <c r="A203" s="162"/>
      <c r="B203" s="164"/>
    </row>
    <row r="204" spans="1:2" x14ac:dyDescent="0.2">
      <c r="A204" s="162"/>
      <c r="B204" s="164"/>
    </row>
    <row r="205" spans="1:2" x14ac:dyDescent="0.2">
      <c r="A205" s="162"/>
      <c r="B205" s="164"/>
    </row>
    <row r="206" spans="1:2" x14ac:dyDescent="0.2">
      <c r="A206" s="162"/>
      <c r="B206" s="164"/>
    </row>
    <row r="207" spans="1:2" x14ac:dyDescent="0.2">
      <c r="A207" s="162"/>
      <c r="B207" s="164"/>
    </row>
    <row r="208" spans="1:2" x14ac:dyDescent="0.2">
      <c r="A208" s="162"/>
      <c r="B208" s="164"/>
    </row>
    <row r="209" spans="1:2" x14ac:dyDescent="0.2">
      <c r="A209" s="162"/>
      <c r="B209" s="164"/>
    </row>
    <row r="210" spans="1:2" x14ac:dyDescent="0.2">
      <c r="A210" s="162"/>
      <c r="B210" s="164"/>
    </row>
    <row r="211" spans="1:2" x14ac:dyDescent="0.2">
      <c r="A211" s="162"/>
      <c r="B211" s="164"/>
    </row>
    <row r="212" spans="1:2" x14ac:dyDescent="0.2">
      <c r="A212" s="162"/>
      <c r="B212" s="164"/>
    </row>
    <row r="213" spans="1:2" x14ac:dyDescent="0.2">
      <c r="A213" s="162"/>
      <c r="B213" s="164"/>
    </row>
    <row r="214" spans="1:2" x14ac:dyDescent="0.2">
      <c r="A214" s="162"/>
      <c r="B214" s="164"/>
    </row>
    <row r="215" spans="1:2" x14ac:dyDescent="0.2">
      <c r="A215" s="162"/>
      <c r="B215" s="164"/>
    </row>
    <row r="216" spans="1:2" x14ac:dyDescent="0.2">
      <c r="A216" s="162"/>
      <c r="B216" s="164"/>
    </row>
    <row r="217" spans="1:2" x14ac:dyDescent="0.2">
      <c r="A217" s="162"/>
      <c r="B217" s="164"/>
    </row>
    <row r="218" spans="1:2" x14ac:dyDescent="0.2">
      <c r="A218" s="162"/>
      <c r="B218" s="164"/>
    </row>
    <row r="219" spans="1:2" x14ac:dyDescent="0.2">
      <c r="A219" s="162"/>
      <c r="B219" s="164"/>
    </row>
    <row r="220" spans="1:2" x14ac:dyDescent="0.2">
      <c r="A220" s="162"/>
      <c r="B220" s="164"/>
    </row>
    <row r="221" spans="1:2" x14ac:dyDescent="0.2">
      <c r="A221" s="162"/>
      <c r="B221" s="164"/>
    </row>
    <row r="222" spans="1:2" x14ac:dyDescent="0.2">
      <c r="A222" s="162"/>
      <c r="B222" s="164"/>
    </row>
    <row r="223" spans="1:2" x14ac:dyDescent="0.2">
      <c r="A223" s="162"/>
      <c r="B223" s="164"/>
    </row>
    <row r="224" spans="1:2" x14ac:dyDescent="0.2">
      <c r="A224" s="162"/>
      <c r="B224" s="164"/>
    </row>
    <row r="225" spans="1:2" x14ac:dyDescent="0.2">
      <c r="A225" s="162"/>
      <c r="B225" s="164"/>
    </row>
    <row r="226" spans="1:2" x14ac:dyDescent="0.2">
      <c r="A226" s="162"/>
      <c r="B226" s="164"/>
    </row>
    <row r="227" spans="1:2" x14ac:dyDescent="0.2">
      <c r="A227" s="162"/>
      <c r="B227" s="164"/>
    </row>
    <row r="228" spans="1:2" x14ac:dyDescent="0.2">
      <c r="A228" s="162"/>
      <c r="B228" s="164"/>
    </row>
    <row r="229" spans="1:2" x14ac:dyDescent="0.2">
      <c r="A229" s="162"/>
      <c r="B229" s="164"/>
    </row>
    <row r="230" spans="1:2" x14ac:dyDescent="0.2">
      <c r="A230" s="162"/>
      <c r="B230" s="164"/>
    </row>
    <row r="231" spans="1:2" x14ac:dyDescent="0.2">
      <c r="A231" s="162"/>
      <c r="B231" s="164"/>
    </row>
    <row r="232" spans="1:2" x14ac:dyDescent="0.2">
      <c r="A232" s="162"/>
      <c r="B232" s="164"/>
    </row>
    <row r="233" spans="1:2" x14ac:dyDescent="0.2">
      <c r="A233" s="162"/>
      <c r="B233" s="164"/>
    </row>
    <row r="234" spans="1:2" x14ac:dyDescent="0.2">
      <c r="A234" s="162"/>
      <c r="B234" s="164"/>
    </row>
    <row r="235" spans="1:2" x14ac:dyDescent="0.2">
      <c r="A235" s="162"/>
      <c r="B235" s="164"/>
    </row>
    <row r="236" spans="1:2" x14ac:dyDescent="0.2">
      <c r="A236" s="162"/>
      <c r="B236" s="164"/>
    </row>
    <row r="237" spans="1:2" x14ac:dyDescent="0.2">
      <c r="A237" s="162"/>
      <c r="B237" s="164"/>
    </row>
    <row r="238" spans="1:2" x14ac:dyDescent="0.2">
      <c r="A238" s="162"/>
      <c r="B238" s="164"/>
    </row>
    <row r="239" spans="1:2" x14ac:dyDescent="0.2">
      <c r="A239" s="162"/>
      <c r="B239" s="164"/>
    </row>
    <row r="240" spans="1:2" x14ac:dyDescent="0.2">
      <c r="A240" s="162"/>
      <c r="B240" s="164"/>
    </row>
    <row r="241" spans="1:2" x14ac:dyDescent="0.2">
      <c r="A241" s="162"/>
      <c r="B241" s="164"/>
    </row>
    <row r="242" spans="1:2" x14ac:dyDescent="0.2">
      <c r="A242" s="162"/>
      <c r="B242" s="164"/>
    </row>
    <row r="243" spans="1:2" x14ac:dyDescent="0.2">
      <c r="A243" s="162"/>
      <c r="B243" s="164"/>
    </row>
    <row r="244" spans="1:2" x14ac:dyDescent="0.2">
      <c r="A244" s="162"/>
      <c r="B244" s="164"/>
    </row>
    <row r="245" spans="1:2" x14ac:dyDescent="0.2">
      <c r="A245" s="162"/>
      <c r="B245" s="164"/>
    </row>
    <row r="246" spans="1:2" x14ac:dyDescent="0.2">
      <c r="A246" s="162"/>
      <c r="B246" s="164"/>
    </row>
    <row r="247" spans="1:2" x14ac:dyDescent="0.2">
      <c r="A247" s="162"/>
      <c r="B247" s="164"/>
    </row>
    <row r="248" spans="1:2" x14ac:dyDescent="0.2">
      <c r="A248" s="162"/>
      <c r="B248" s="164"/>
    </row>
    <row r="249" spans="1:2" x14ac:dyDescent="0.2">
      <c r="A249" s="162"/>
      <c r="B249" s="164"/>
    </row>
    <row r="250" spans="1:2" x14ac:dyDescent="0.2">
      <c r="A250" s="162"/>
      <c r="B250" s="164"/>
    </row>
    <row r="251" spans="1:2" x14ac:dyDescent="0.2">
      <c r="A251" s="162"/>
      <c r="B251" s="164"/>
    </row>
    <row r="252" spans="1:2" x14ac:dyDescent="0.2">
      <c r="A252" s="162"/>
      <c r="B252" s="164"/>
    </row>
    <row r="253" spans="1:2" x14ac:dyDescent="0.2">
      <c r="A253" s="162"/>
      <c r="B253" s="164"/>
    </row>
    <row r="254" spans="1:2" x14ac:dyDescent="0.2">
      <c r="A254" s="162"/>
      <c r="B254" s="164"/>
    </row>
    <row r="255" spans="1:2" x14ac:dyDescent="0.2">
      <c r="A255" s="162"/>
      <c r="B255" s="164"/>
    </row>
    <row r="256" spans="1:2" x14ac:dyDescent="0.2">
      <c r="A256" s="162"/>
      <c r="B256" s="164"/>
    </row>
    <row r="257" spans="1:2" x14ac:dyDescent="0.2">
      <c r="A257" s="162"/>
      <c r="B257" s="164"/>
    </row>
    <row r="258" spans="1:2" x14ac:dyDescent="0.2">
      <c r="A258" s="162"/>
      <c r="B258" s="164"/>
    </row>
    <row r="259" spans="1:2" x14ac:dyDescent="0.2">
      <c r="A259" s="162"/>
      <c r="B259" s="164"/>
    </row>
    <row r="260" spans="1:2" x14ac:dyDescent="0.2">
      <c r="A260" s="162"/>
      <c r="B260" s="164"/>
    </row>
    <row r="261" spans="1:2" x14ac:dyDescent="0.2">
      <c r="A261" s="162"/>
      <c r="B261" s="164"/>
    </row>
    <row r="262" spans="1:2" x14ac:dyDescent="0.2">
      <c r="A262" s="162"/>
      <c r="B262" s="164"/>
    </row>
    <row r="263" spans="1:2" x14ac:dyDescent="0.2">
      <c r="A263" s="162"/>
      <c r="B263" s="164"/>
    </row>
    <row r="264" spans="1:2" x14ac:dyDescent="0.2">
      <c r="A264" s="162"/>
      <c r="B264" s="164"/>
    </row>
    <row r="265" spans="1:2" x14ac:dyDescent="0.2">
      <c r="A265" s="162"/>
      <c r="B265" s="164"/>
    </row>
    <row r="266" spans="1:2" x14ac:dyDescent="0.2">
      <c r="A266" s="162"/>
      <c r="B266" s="164"/>
    </row>
    <row r="267" spans="1:2" x14ac:dyDescent="0.2">
      <c r="A267" s="162"/>
      <c r="B267" s="164"/>
    </row>
    <row r="268" spans="1:2" x14ac:dyDescent="0.2">
      <c r="A268" s="162"/>
      <c r="B268" s="164"/>
    </row>
    <row r="269" spans="1:2" x14ac:dyDescent="0.2">
      <c r="A269" s="162"/>
      <c r="B269" s="164"/>
    </row>
    <row r="270" spans="1:2" x14ac:dyDescent="0.2">
      <c r="A270" s="162"/>
      <c r="B270" s="164"/>
    </row>
    <row r="271" spans="1:2" x14ac:dyDescent="0.2">
      <c r="A271" s="162"/>
      <c r="B271" s="164"/>
    </row>
    <row r="272" spans="1:2" x14ac:dyDescent="0.2">
      <c r="A272" s="162"/>
      <c r="B272" s="164"/>
    </row>
    <row r="273" spans="1:2" x14ac:dyDescent="0.2">
      <c r="A273" s="162"/>
      <c r="B273" s="164"/>
    </row>
    <row r="274" spans="1:2" x14ac:dyDescent="0.2">
      <c r="A274" s="162"/>
      <c r="B274" s="164"/>
    </row>
    <row r="275" spans="1:2" x14ac:dyDescent="0.2">
      <c r="A275" s="162"/>
      <c r="B275" s="164"/>
    </row>
    <row r="276" spans="1:2" x14ac:dyDescent="0.2">
      <c r="A276" s="162"/>
      <c r="B276" s="164"/>
    </row>
    <row r="277" spans="1:2" x14ac:dyDescent="0.2">
      <c r="A277" s="162"/>
      <c r="B277" s="164"/>
    </row>
    <row r="278" spans="1:2" x14ac:dyDescent="0.2">
      <c r="A278" s="162"/>
      <c r="B278" s="164"/>
    </row>
    <row r="279" spans="1:2" x14ac:dyDescent="0.2">
      <c r="A279" s="162"/>
      <c r="B279" s="164"/>
    </row>
    <row r="280" spans="1:2" x14ac:dyDescent="0.2">
      <c r="A280" s="162"/>
      <c r="B280" s="164"/>
    </row>
    <row r="281" spans="1:2" x14ac:dyDescent="0.2">
      <c r="A281" s="162"/>
      <c r="B281" s="164"/>
    </row>
    <row r="282" spans="1:2" x14ac:dyDescent="0.2">
      <c r="A282" s="162"/>
      <c r="B282" s="164"/>
    </row>
    <row r="283" spans="1:2" x14ac:dyDescent="0.2">
      <c r="A283" s="162"/>
      <c r="B283" s="164"/>
    </row>
    <row r="284" spans="1:2" x14ac:dyDescent="0.2">
      <c r="A284" s="162"/>
      <c r="B284" s="164"/>
    </row>
    <row r="285" spans="1:2" x14ac:dyDescent="0.2">
      <c r="A285" s="162"/>
      <c r="B285" s="164"/>
    </row>
    <row r="286" spans="1:2" x14ac:dyDescent="0.2">
      <c r="A286" s="162"/>
      <c r="B286" s="164"/>
    </row>
    <row r="287" spans="1:2" x14ac:dyDescent="0.2">
      <c r="A287" s="162"/>
      <c r="B287" s="164"/>
    </row>
    <row r="288" spans="1:2" x14ac:dyDescent="0.2">
      <c r="A288" s="162"/>
      <c r="B288" s="164"/>
    </row>
    <row r="289" spans="1:2" x14ac:dyDescent="0.2">
      <c r="A289" s="162"/>
      <c r="B289" s="164"/>
    </row>
    <row r="290" spans="1:2" x14ac:dyDescent="0.2">
      <c r="A290" s="162"/>
      <c r="B290" s="164"/>
    </row>
    <row r="291" spans="1:2" x14ac:dyDescent="0.2">
      <c r="A291" s="162"/>
      <c r="B291" s="164"/>
    </row>
    <row r="292" spans="1:2" x14ac:dyDescent="0.2">
      <c r="A292" s="162"/>
      <c r="B292" s="164"/>
    </row>
    <row r="293" spans="1:2" x14ac:dyDescent="0.2">
      <c r="A293" s="162"/>
      <c r="B293" s="164"/>
    </row>
    <row r="294" spans="1:2" x14ac:dyDescent="0.2">
      <c r="A294" s="162"/>
      <c r="B294" s="164"/>
    </row>
    <row r="295" spans="1:2" x14ac:dyDescent="0.2">
      <c r="A295" s="162"/>
      <c r="B295" s="164"/>
    </row>
    <row r="296" spans="1:2" x14ac:dyDescent="0.2">
      <c r="A296" s="162"/>
      <c r="B296" s="164"/>
    </row>
    <row r="297" spans="1:2" x14ac:dyDescent="0.2">
      <c r="A297" s="162"/>
      <c r="B297" s="164"/>
    </row>
    <row r="298" spans="1:2" x14ac:dyDescent="0.2">
      <c r="A298" s="162"/>
      <c r="B298" s="164"/>
    </row>
    <row r="299" spans="1:2" x14ac:dyDescent="0.2">
      <c r="A299" s="162"/>
      <c r="B299" s="164"/>
    </row>
    <row r="300" spans="1:2" x14ac:dyDescent="0.2">
      <c r="A300" s="162"/>
      <c r="B300" s="164"/>
    </row>
    <row r="301" spans="1:2" x14ac:dyDescent="0.2">
      <c r="A301" s="162"/>
      <c r="B301" s="164"/>
    </row>
    <row r="302" spans="1:2" x14ac:dyDescent="0.2">
      <c r="A302" s="162"/>
      <c r="B302" s="164"/>
    </row>
    <row r="303" spans="1:2" x14ac:dyDescent="0.2">
      <c r="A303" s="162"/>
      <c r="B303" s="164"/>
    </row>
    <row r="304" spans="1:2" x14ac:dyDescent="0.2">
      <c r="A304" s="162"/>
      <c r="B304" s="164"/>
    </row>
    <row r="305" spans="1:2" x14ac:dyDescent="0.2">
      <c r="A305" s="162"/>
      <c r="B305" s="164"/>
    </row>
    <row r="306" spans="1:2" x14ac:dyDescent="0.2">
      <c r="A306" s="162"/>
      <c r="B306" s="164"/>
    </row>
    <row r="307" spans="1:2" x14ac:dyDescent="0.2">
      <c r="A307" s="162"/>
      <c r="B307" s="164"/>
    </row>
    <row r="308" spans="1:2" x14ac:dyDescent="0.2">
      <c r="A308" s="162"/>
      <c r="B308" s="164"/>
    </row>
    <row r="309" spans="1:2" x14ac:dyDescent="0.2">
      <c r="A309" s="162"/>
      <c r="B309" s="164"/>
    </row>
    <row r="310" spans="1:2" x14ac:dyDescent="0.2">
      <c r="A310" s="162"/>
      <c r="B310" s="164"/>
    </row>
    <row r="311" spans="1:2" x14ac:dyDescent="0.2">
      <c r="A311" s="162"/>
      <c r="B311" s="164"/>
    </row>
    <row r="312" spans="1:2" x14ac:dyDescent="0.2">
      <c r="A312" s="162"/>
      <c r="B312" s="164"/>
    </row>
    <row r="313" spans="1:2" x14ac:dyDescent="0.2">
      <c r="A313" s="162"/>
      <c r="B313" s="164"/>
    </row>
    <row r="314" spans="1:2" x14ac:dyDescent="0.2">
      <c r="A314" s="162"/>
      <c r="B314" s="164"/>
    </row>
    <row r="315" spans="1:2" x14ac:dyDescent="0.2">
      <c r="A315" s="162"/>
      <c r="B315" s="164"/>
    </row>
    <row r="316" spans="1:2" x14ac:dyDescent="0.2">
      <c r="A316" s="162"/>
      <c r="B316" s="164"/>
    </row>
    <row r="317" spans="1:2" x14ac:dyDescent="0.2">
      <c r="A317" s="162"/>
      <c r="B317" s="164"/>
    </row>
    <row r="318" spans="1:2" x14ac:dyDescent="0.2">
      <c r="A318" s="162"/>
      <c r="B318" s="164"/>
    </row>
    <row r="319" spans="1:2" x14ac:dyDescent="0.2">
      <c r="A319" s="162"/>
      <c r="B319" s="164"/>
    </row>
    <row r="320" spans="1:2" x14ac:dyDescent="0.2">
      <c r="A320" s="162"/>
      <c r="B320" s="164"/>
    </row>
    <row r="321" spans="1:2" x14ac:dyDescent="0.2">
      <c r="A321" s="162"/>
      <c r="B321" s="164"/>
    </row>
    <row r="322" spans="1:2" x14ac:dyDescent="0.2">
      <c r="A322" s="162"/>
      <c r="B322" s="164"/>
    </row>
    <row r="323" spans="1:2" x14ac:dyDescent="0.2">
      <c r="A323" s="162"/>
      <c r="B323" s="164"/>
    </row>
    <row r="324" spans="1:2" x14ac:dyDescent="0.2">
      <c r="A324" s="162"/>
      <c r="B324" s="164"/>
    </row>
    <row r="325" spans="1:2" x14ac:dyDescent="0.2">
      <c r="A325" s="162"/>
      <c r="B325" s="164"/>
    </row>
    <row r="326" spans="1:2" x14ac:dyDescent="0.2">
      <c r="A326" s="162"/>
      <c r="B326" s="164"/>
    </row>
    <row r="327" spans="1:2" x14ac:dyDescent="0.2">
      <c r="A327" s="162"/>
      <c r="B327" s="164"/>
    </row>
    <row r="328" spans="1:2" x14ac:dyDescent="0.2">
      <c r="A328" s="162"/>
      <c r="B328" s="164"/>
    </row>
    <row r="329" spans="1:2" x14ac:dyDescent="0.2">
      <c r="A329" s="162"/>
      <c r="B329" s="164"/>
    </row>
    <row r="330" spans="1:2" x14ac:dyDescent="0.2">
      <c r="A330" s="162"/>
      <c r="B330" s="164"/>
    </row>
    <row r="331" spans="1:2" x14ac:dyDescent="0.2">
      <c r="A331" s="162"/>
      <c r="B331" s="164"/>
    </row>
    <row r="332" spans="1:2" x14ac:dyDescent="0.2">
      <c r="A332" s="162"/>
      <c r="B332" s="164"/>
    </row>
    <row r="333" spans="1:2" x14ac:dyDescent="0.2">
      <c r="A333" s="162"/>
      <c r="B333" s="164"/>
    </row>
    <row r="334" spans="1:2" x14ac:dyDescent="0.2">
      <c r="A334" s="162"/>
      <c r="B334" s="164"/>
    </row>
    <row r="335" spans="1:2" x14ac:dyDescent="0.2">
      <c r="A335" s="162"/>
      <c r="B335" s="164"/>
    </row>
    <row r="336" spans="1:2" x14ac:dyDescent="0.2">
      <c r="A336" s="162"/>
      <c r="B336" s="164"/>
    </row>
    <row r="337" spans="1:2" x14ac:dyDescent="0.2">
      <c r="A337" s="162"/>
      <c r="B337" s="164"/>
    </row>
    <row r="338" spans="1:2" x14ac:dyDescent="0.2">
      <c r="A338" s="162"/>
      <c r="B338" s="164"/>
    </row>
    <row r="339" spans="1:2" x14ac:dyDescent="0.2">
      <c r="A339" s="162"/>
      <c r="B339" s="164"/>
    </row>
    <row r="340" spans="1:2" x14ac:dyDescent="0.2">
      <c r="A340" s="162"/>
      <c r="B340" s="164"/>
    </row>
    <row r="341" spans="1:2" x14ac:dyDescent="0.2">
      <c r="A341" s="162"/>
      <c r="B341" s="164"/>
    </row>
    <row r="342" spans="1:2" x14ac:dyDescent="0.2">
      <c r="A342" s="162"/>
      <c r="B342" s="164"/>
    </row>
    <row r="343" spans="1:2" x14ac:dyDescent="0.2">
      <c r="A343" s="162"/>
      <c r="B343" s="164"/>
    </row>
    <row r="344" spans="1:2" x14ac:dyDescent="0.2">
      <c r="A344" s="162"/>
      <c r="B344" s="164"/>
    </row>
    <row r="345" spans="1:2" x14ac:dyDescent="0.2">
      <c r="A345" s="162"/>
      <c r="B345" s="164"/>
    </row>
    <row r="346" spans="1:2" x14ac:dyDescent="0.2">
      <c r="A346" s="162"/>
      <c r="B346" s="164"/>
    </row>
    <row r="347" spans="1:2" x14ac:dyDescent="0.2">
      <c r="A347" s="162"/>
      <c r="B347" s="164"/>
    </row>
    <row r="348" spans="1:2" x14ac:dyDescent="0.2">
      <c r="A348" s="162"/>
      <c r="B348" s="164"/>
    </row>
    <row r="349" spans="1:2" x14ac:dyDescent="0.2">
      <c r="A349" s="162"/>
      <c r="B349" s="164"/>
    </row>
    <row r="350" spans="1:2" x14ac:dyDescent="0.2">
      <c r="A350" s="162"/>
      <c r="B350" s="164"/>
    </row>
    <row r="351" spans="1:2" x14ac:dyDescent="0.2">
      <c r="A351" s="162"/>
      <c r="B351" s="164"/>
    </row>
    <row r="352" spans="1:2" x14ac:dyDescent="0.2">
      <c r="A352" s="162"/>
      <c r="B352" s="164"/>
    </row>
    <row r="353" spans="1:2" x14ac:dyDescent="0.2">
      <c r="A353" s="162"/>
      <c r="B353" s="164"/>
    </row>
    <row r="354" spans="1:2" x14ac:dyDescent="0.2">
      <c r="A354" s="162"/>
      <c r="B354" s="164"/>
    </row>
    <row r="355" spans="1:2" x14ac:dyDescent="0.2">
      <c r="A355" s="162"/>
      <c r="B355" s="164"/>
    </row>
    <row r="356" spans="1:2" x14ac:dyDescent="0.2">
      <c r="A356" s="162"/>
      <c r="B356" s="164"/>
    </row>
    <row r="357" spans="1:2" x14ac:dyDescent="0.2">
      <c r="A357" s="162"/>
      <c r="B357" s="164"/>
    </row>
    <row r="358" spans="1:2" x14ac:dyDescent="0.2">
      <c r="A358" s="162"/>
      <c r="B358" s="164"/>
    </row>
    <row r="359" spans="1:2" x14ac:dyDescent="0.2">
      <c r="A359" s="162"/>
      <c r="B359" s="164"/>
    </row>
    <row r="360" spans="1:2" x14ac:dyDescent="0.2">
      <c r="A360" s="162"/>
      <c r="B360" s="164"/>
    </row>
    <row r="361" spans="1:2" x14ac:dyDescent="0.2">
      <c r="A361" s="162"/>
      <c r="B361" s="164"/>
    </row>
    <row r="362" spans="1:2" x14ac:dyDescent="0.2">
      <c r="A362" s="162"/>
      <c r="B362" s="164"/>
    </row>
    <row r="363" spans="1:2" x14ac:dyDescent="0.2">
      <c r="A363" s="162"/>
      <c r="B363" s="164"/>
    </row>
    <row r="364" spans="1:2" x14ac:dyDescent="0.2">
      <c r="A364" s="162"/>
      <c r="B364" s="164"/>
    </row>
    <row r="365" spans="1:2" x14ac:dyDescent="0.2">
      <c r="A365" s="162"/>
      <c r="B365" s="164"/>
    </row>
    <row r="366" spans="1:2" x14ac:dyDescent="0.2">
      <c r="A366" s="162"/>
      <c r="B366" s="164"/>
    </row>
    <row r="367" spans="1:2" x14ac:dyDescent="0.2">
      <c r="A367" s="162"/>
      <c r="B367" s="164"/>
    </row>
    <row r="368" spans="1:2" x14ac:dyDescent="0.2">
      <c r="A368" s="162"/>
      <c r="B368" s="164"/>
    </row>
    <row r="369" spans="1:2" x14ac:dyDescent="0.2">
      <c r="A369" s="162"/>
      <c r="B369" s="164"/>
    </row>
    <row r="370" spans="1:2" x14ac:dyDescent="0.2">
      <c r="A370" s="162"/>
      <c r="B370" s="164"/>
    </row>
    <row r="371" spans="1:2" x14ac:dyDescent="0.2">
      <c r="A371" s="162"/>
      <c r="B371" s="164"/>
    </row>
    <row r="372" spans="1:2" x14ac:dyDescent="0.2">
      <c r="A372" s="162"/>
      <c r="B372" s="164"/>
    </row>
    <row r="373" spans="1:2" x14ac:dyDescent="0.2">
      <c r="A373" s="162"/>
      <c r="B373" s="164"/>
    </row>
    <row r="374" spans="1:2" x14ac:dyDescent="0.2">
      <c r="A374" s="162"/>
      <c r="B374" s="164"/>
    </row>
    <row r="375" spans="1:2" x14ac:dyDescent="0.2">
      <c r="A375" s="162"/>
      <c r="B375" s="164"/>
    </row>
    <row r="376" spans="1:2" x14ac:dyDescent="0.2">
      <c r="A376" s="162"/>
      <c r="B376" s="164"/>
    </row>
    <row r="377" spans="1:2" x14ac:dyDescent="0.2">
      <c r="A377" s="162"/>
      <c r="B377" s="164"/>
    </row>
    <row r="378" spans="1:2" x14ac:dyDescent="0.2">
      <c r="A378" s="162"/>
      <c r="B378" s="164"/>
    </row>
    <row r="379" spans="1:2" x14ac:dyDescent="0.2">
      <c r="A379" s="162"/>
      <c r="B379" s="164"/>
    </row>
    <row r="380" spans="1:2" x14ac:dyDescent="0.2">
      <c r="A380" s="162"/>
      <c r="B380" s="164"/>
    </row>
    <row r="381" spans="1:2" x14ac:dyDescent="0.2">
      <c r="A381" s="162"/>
      <c r="B381" s="164"/>
    </row>
    <row r="382" spans="1:2" x14ac:dyDescent="0.2">
      <c r="A382" s="162"/>
      <c r="B382" s="164"/>
    </row>
    <row r="383" spans="1:2" x14ac:dyDescent="0.2">
      <c r="A383" s="162"/>
      <c r="B383" s="164"/>
    </row>
    <row r="384" spans="1:2" x14ac:dyDescent="0.2">
      <c r="A384" s="162"/>
      <c r="B384" s="164"/>
    </row>
    <row r="385" spans="1:2" x14ac:dyDescent="0.2">
      <c r="A385" s="162"/>
      <c r="B385" s="164"/>
    </row>
    <row r="386" spans="1:2" x14ac:dyDescent="0.2">
      <c r="A386" s="162"/>
      <c r="B386" s="164"/>
    </row>
    <row r="387" spans="1:2" x14ac:dyDescent="0.2">
      <c r="A387" s="162"/>
      <c r="B387" s="164"/>
    </row>
    <row r="388" spans="1:2" x14ac:dyDescent="0.2">
      <c r="A388" s="162"/>
      <c r="B388" s="164"/>
    </row>
    <row r="389" spans="1:2" x14ac:dyDescent="0.2">
      <c r="A389" s="162"/>
      <c r="B389" s="164"/>
    </row>
    <row r="390" spans="1:2" x14ac:dyDescent="0.2">
      <c r="A390" s="162"/>
      <c r="B390" s="164"/>
    </row>
    <row r="391" spans="1:2" x14ac:dyDescent="0.2">
      <c r="A391" s="162"/>
      <c r="B391" s="164"/>
    </row>
    <row r="392" spans="1:2" x14ac:dyDescent="0.2">
      <c r="A392" s="162"/>
      <c r="B392" s="164"/>
    </row>
    <row r="393" spans="1:2" x14ac:dyDescent="0.2">
      <c r="A393" s="162"/>
      <c r="B393" s="164"/>
    </row>
    <row r="394" spans="1:2" x14ac:dyDescent="0.2">
      <c r="A394" s="162"/>
      <c r="B394" s="164"/>
    </row>
    <row r="395" spans="1:2" x14ac:dyDescent="0.2">
      <c r="A395" s="162"/>
      <c r="B395" s="164"/>
    </row>
    <row r="396" spans="1:2" x14ac:dyDescent="0.2">
      <c r="A396" s="162"/>
      <c r="B396" s="164"/>
    </row>
    <row r="397" spans="1:2" x14ac:dyDescent="0.2">
      <c r="A397" s="162"/>
      <c r="B397" s="164"/>
    </row>
    <row r="398" spans="1:2" x14ac:dyDescent="0.2">
      <c r="A398" s="162"/>
      <c r="B398" s="164"/>
    </row>
    <row r="399" spans="1:2" x14ac:dyDescent="0.2">
      <c r="A399" s="162"/>
      <c r="B399" s="164"/>
    </row>
    <row r="400" spans="1:2" x14ac:dyDescent="0.2">
      <c r="A400" s="162"/>
      <c r="B400" s="164"/>
    </row>
    <row r="401" spans="1:2" x14ac:dyDescent="0.2">
      <c r="A401" s="162"/>
      <c r="B401" s="164"/>
    </row>
    <row r="402" spans="1:2" x14ac:dyDescent="0.2">
      <c r="A402" s="162"/>
      <c r="B402" s="164"/>
    </row>
    <row r="403" spans="1:2" x14ac:dyDescent="0.2">
      <c r="A403" s="162"/>
      <c r="B403" s="164"/>
    </row>
    <row r="404" spans="1:2" x14ac:dyDescent="0.2">
      <c r="A404" s="162"/>
      <c r="B404" s="164"/>
    </row>
    <row r="405" spans="1:2" x14ac:dyDescent="0.2">
      <c r="A405" s="162"/>
      <c r="B405" s="164"/>
    </row>
    <row r="406" spans="1:2" x14ac:dyDescent="0.2">
      <c r="A406" s="162"/>
      <c r="B406" s="164"/>
    </row>
    <row r="407" spans="1:2" x14ac:dyDescent="0.2">
      <c r="A407" s="162"/>
      <c r="B407" s="164"/>
    </row>
    <row r="408" spans="1:2" x14ac:dyDescent="0.2">
      <c r="A408" s="162"/>
      <c r="B408" s="164"/>
    </row>
    <row r="409" spans="1:2" x14ac:dyDescent="0.2">
      <c r="A409" s="162"/>
      <c r="B409" s="164"/>
    </row>
    <row r="410" spans="1:2" x14ac:dyDescent="0.2">
      <c r="A410" s="162"/>
      <c r="B410" s="164"/>
    </row>
    <row r="411" spans="1:2" x14ac:dyDescent="0.2">
      <c r="A411" s="162"/>
      <c r="B411" s="164"/>
    </row>
    <row r="412" spans="1:2" x14ac:dyDescent="0.2">
      <c r="A412" s="162"/>
      <c r="B412" s="164"/>
    </row>
    <row r="413" spans="1:2" x14ac:dyDescent="0.2">
      <c r="A413" s="162"/>
      <c r="B413" s="164"/>
    </row>
    <row r="414" spans="1:2" x14ac:dyDescent="0.2">
      <c r="A414" s="162"/>
      <c r="B414" s="164"/>
    </row>
    <row r="415" spans="1:2" x14ac:dyDescent="0.2">
      <c r="A415" s="162"/>
      <c r="B415" s="164"/>
    </row>
    <row r="416" spans="1:2" x14ac:dyDescent="0.2">
      <c r="A416" s="162"/>
      <c r="B416" s="164"/>
    </row>
    <row r="417" spans="1:2" x14ac:dyDescent="0.2">
      <c r="A417" s="162"/>
      <c r="B417" s="164"/>
    </row>
    <row r="418" spans="1:2" x14ac:dyDescent="0.2">
      <c r="A418" s="162"/>
      <c r="B418" s="164"/>
    </row>
    <row r="419" spans="1:2" x14ac:dyDescent="0.2">
      <c r="A419" s="162"/>
      <c r="B419" s="164"/>
    </row>
    <row r="420" spans="1:2" x14ac:dyDescent="0.2">
      <c r="A420" s="162"/>
      <c r="B420" s="164"/>
    </row>
    <row r="421" spans="1:2" x14ac:dyDescent="0.2">
      <c r="A421" s="162"/>
      <c r="B421" s="164"/>
    </row>
    <row r="422" spans="1:2" x14ac:dyDescent="0.2">
      <c r="A422" s="162"/>
      <c r="B422" s="164"/>
    </row>
    <row r="423" spans="1:2" x14ac:dyDescent="0.2">
      <c r="A423" s="162"/>
      <c r="B423" s="164"/>
    </row>
    <row r="424" spans="1:2" x14ac:dyDescent="0.2">
      <c r="A424" s="162"/>
      <c r="B424" s="164"/>
    </row>
    <row r="425" spans="1:2" x14ac:dyDescent="0.2">
      <c r="A425" s="162"/>
      <c r="B425" s="164"/>
    </row>
    <row r="426" spans="1:2" x14ac:dyDescent="0.2">
      <c r="A426" s="162"/>
      <c r="B426" s="164"/>
    </row>
    <row r="427" spans="1:2" x14ac:dyDescent="0.2">
      <c r="A427" s="162"/>
      <c r="B427" s="164"/>
    </row>
    <row r="428" spans="1:2" x14ac:dyDescent="0.2">
      <c r="A428" s="162"/>
      <c r="B428" s="164"/>
    </row>
    <row r="429" spans="1:2" x14ac:dyDescent="0.2">
      <c r="A429" s="162"/>
      <c r="B429" s="164"/>
    </row>
    <row r="430" spans="1:2" x14ac:dyDescent="0.2">
      <c r="A430" s="162"/>
      <c r="B430" s="164"/>
    </row>
    <row r="431" spans="1:2" x14ac:dyDescent="0.2">
      <c r="A431" s="162"/>
      <c r="B431" s="164"/>
    </row>
    <row r="432" spans="1:2" x14ac:dyDescent="0.2">
      <c r="A432" s="162"/>
      <c r="B432" s="164"/>
    </row>
    <row r="433" spans="1:2" x14ac:dyDescent="0.2">
      <c r="A433" s="162"/>
      <c r="B433" s="164"/>
    </row>
    <row r="434" spans="1:2" x14ac:dyDescent="0.2">
      <c r="A434" s="162"/>
      <c r="B434" s="164"/>
    </row>
    <row r="435" spans="1:2" x14ac:dyDescent="0.2">
      <c r="A435" s="162"/>
      <c r="B435" s="164"/>
    </row>
    <row r="436" spans="1:2" x14ac:dyDescent="0.2">
      <c r="A436" s="162"/>
      <c r="B436" s="164"/>
    </row>
    <row r="437" spans="1:2" x14ac:dyDescent="0.2">
      <c r="A437" s="162"/>
      <c r="B437" s="164"/>
    </row>
    <row r="438" spans="1:2" x14ac:dyDescent="0.2">
      <c r="A438" s="162"/>
      <c r="B438" s="164"/>
    </row>
    <row r="439" spans="1:2" x14ac:dyDescent="0.2">
      <c r="A439" s="162"/>
      <c r="B439" s="164"/>
    </row>
    <row r="440" spans="1:2" x14ac:dyDescent="0.2">
      <c r="A440" s="162"/>
      <c r="B440" s="164"/>
    </row>
    <row r="441" spans="1:2" x14ac:dyDescent="0.2">
      <c r="A441" s="162"/>
      <c r="B441" s="164"/>
    </row>
    <row r="442" spans="1:2" x14ac:dyDescent="0.2">
      <c r="A442" s="162"/>
      <c r="B442" s="164"/>
    </row>
    <row r="443" spans="1:2" x14ac:dyDescent="0.2">
      <c r="A443" s="162"/>
      <c r="B443" s="164"/>
    </row>
    <row r="444" spans="1:2" x14ac:dyDescent="0.2">
      <c r="A444" s="162"/>
      <c r="B444" s="164"/>
    </row>
    <row r="445" spans="1:2" x14ac:dyDescent="0.2">
      <c r="A445" s="162"/>
      <c r="B445" s="164"/>
    </row>
    <row r="446" spans="1:2" x14ac:dyDescent="0.2">
      <c r="A446" s="162"/>
      <c r="B446" s="164"/>
    </row>
    <row r="447" spans="1:2" x14ac:dyDescent="0.2">
      <c r="A447" s="162"/>
      <c r="B447" s="164"/>
    </row>
    <row r="448" spans="1:2" x14ac:dyDescent="0.2">
      <c r="A448" s="162"/>
      <c r="B448" s="164"/>
    </row>
    <row r="449" spans="1:2" x14ac:dyDescent="0.2">
      <c r="A449" s="162"/>
      <c r="B449" s="164"/>
    </row>
    <row r="450" spans="1:2" x14ac:dyDescent="0.2">
      <c r="A450" s="162"/>
      <c r="B450" s="164"/>
    </row>
    <row r="451" spans="1:2" x14ac:dyDescent="0.2">
      <c r="A451" s="162"/>
      <c r="B451" s="164"/>
    </row>
    <row r="452" spans="1:2" x14ac:dyDescent="0.2">
      <c r="A452" s="162"/>
      <c r="B452" s="164"/>
    </row>
    <row r="453" spans="1:2" x14ac:dyDescent="0.2">
      <c r="A453" s="162"/>
      <c r="B453" s="164"/>
    </row>
    <row r="454" spans="1:2" x14ac:dyDescent="0.2">
      <c r="A454" s="162"/>
      <c r="B454" s="164"/>
    </row>
    <row r="455" spans="1:2" x14ac:dyDescent="0.2">
      <c r="A455" s="162"/>
      <c r="B455" s="164"/>
    </row>
    <row r="456" spans="1:2" x14ac:dyDescent="0.2">
      <c r="A456" s="162"/>
      <c r="B456" s="164"/>
    </row>
    <row r="457" spans="1:2" x14ac:dyDescent="0.2">
      <c r="A457" s="162"/>
      <c r="B457" s="164"/>
    </row>
    <row r="458" spans="1:2" x14ac:dyDescent="0.2">
      <c r="A458" s="162"/>
      <c r="B458" s="164"/>
    </row>
    <row r="459" spans="1:2" x14ac:dyDescent="0.2">
      <c r="A459" s="162"/>
      <c r="B459" s="164"/>
    </row>
    <row r="460" spans="1:2" x14ac:dyDescent="0.2">
      <c r="A460" s="162"/>
      <c r="B460" s="164"/>
    </row>
    <row r="461" spans="1:2" x14ac:dyDescent="0.2">
      <c r="A461" s="162"/>
      <c r="B461" s="164"/>
    </row>
    <row r="462" spans="1:2" x14ac:dyDescent="0.2">
      <c r="A462" s="162"/>
      <c r="B462" s="164"/>
    </row>
    <row r="463" spans="1:2" x14ac:dyDescent="0.2">
      <c r="A463" s="162"/>
      <c r="B463" s="164"/>
    </row>
    <row r="464" spans="1:2" x14ac:dyDescent="0.2">
      <c r="A464" s="162"/>
      <c r="B464" s="164"/>
    </row>
    <row r="465" spans="1:2" x14ac:dyDescent="0.2">
      <c r="A465" s="162"/>
      <c r="B465" s="164"/>
    </row>
    <row r="466" spans="1:2" x14ac:dyDescent="0.2">
      <c r="A466" s="162"/>
      <c r="B466" s="164"/>
    </row>
    <row r="467" spans="1:2" x14ac:dyDescent="0.2">
      <c r="A467" s="162"/>
      <c r="B467" s="164"/>
    </row>
    <row r="468" spans="1:2" x14ac:dyDescent="0.2">
      <c r="A468" s="162"/>
      <c r="B468" s="164"/>
    </row>
    <row r="469" spans="1:2" x14ac:dyDescent="0.2">
      <c r="A469" s="162"/>
      <c r="B469" s="164"/>
    </row>
    <row r="470" spans="1:2" x14ac:dyDescent="0.2">
      <c r="A470" s="162"/>
      <c r="B470" s="164"/>
    </row>
    <row r="471" spans="1:2" x14ac:dyDescent="0.2">
      <c r="A471" s="162"/>
      <c r="B471" s="164"/>
    </row>
    <row r="472" spans="1:2" x14ac:dyDescent="0.2">
      <c r="A472" s="162"/>
      <c r="B472" s="164"/>
    </row>
    <row r="473" spans="1:2" x14ac:dyDescent="0.2">
      <c r="A473" s="162"/>
      <c r="B473" s="164"/>
    </row>
    <row r="474" spans="1:2" x14ac:dyDescent="0.2">
      <c r="A474" s="162"/>
      <c r="B474" s="164"/>
    </row>
    <row r="475" spans="1:2" x14ac:dyDescent="0.2">
      <c r="A475" s="162"/>
      <c r="B475" s="164"/>
    </row>
    <row r="476" spans="1:2" x14ac:dyDescent="0.2">
      <c r="A476" s="162"/>
      <c r="B476" s="164"/>
    </row>
    <row r="477" spans="1:2" x14ac:dyDescent="0.2">
      <c r="A477" s="162"/>
      <c r="B477" s="164"/>
    </row>
    <row r="478" spans="1:2" x14ac:dyDescent="0.2">
      <c r="A478" s="162"/>
      <c r="B478" s="164"/>
    </row>
    <row r="479" spans="1:2" x14ac:dyDescent="0.2">
      <c r="A479" s="162"/>
      <c r="B479" s="164"/>
    </row>
    <row r="480" spans="1:2" x14ac:dyDescent="0.2">
      <c r="A480" s="162"/>
      <c r="B480" s="164"/>
    </row>
    <row r="481" spans="1:2" x14ac:dyDescent="0.2">
      <c r="A481" s="162"/>
      <c r="B481" s="164"/>
    </row>
    <row r="482" spans="1:2" x14ac:dyDescent="0.2">
      <c r="A482" s="162"/>
      <c r="B482" s="164"/>
    </row>
    <row r="483" spans="1:2" x14ac:dyDescent="0.2">
      <c r="A483" s="162"/>
      <c r="B483" s="164"/>
    </row>
    <row r="484" spans="1:2" x14ac:dyDescent="0.2">
      <c r="A484" s="162"/>
      <c r="B484" s="164"/>
    </row>
    <row r="485" spans="1:2" x14ac:dyDescent="0.2">
      <c r="A485" s="162"/>
      <c r="B485" s="164"/>
    </row>
    <row r="486" spans="1:2" x14ac:dyDescent="0.2">
      <c r="A486" s="162"/>
      <c r="B486" s="164"/>
    </row>
    <row r="487" spans="1:2" x14ac:dyDescent="0.2">
      <c r="A487" s="162"/>
      <c r="B487" s="164"/>
    </row>
    <row r="488" spans="1:2" x14ac:dyDescent="0.2">
      <c r="A488" s="162"/>
      <c r="B488" s="164"/>
    </row>
    <row r="489" spans="1:2" x14ac:dyDescent="0.2">
      <c r="A489" s="162"/>
      <c r="B489" s="164"/>
    </row>
    <row r="490" spans="1:2" x14ac:dyDescent="0.2">
      <c r="A490" s="162"/>
      <c r="B490" s="164"/>
    </row>
    <row r="491" spans="1:2" x14ac:dyDescent="0.2">
      <c r="A491" s="162"/>
      <c r="B491" s="164"/>
    </row>
    <row r="492" spans="1:2" x14ac:dyDescent="0.2">
      <c r="A492" s="162"/>
      <c r="B492" s="164"/>
    </row>
    <row r="493" spans="1:2" x14ac:dyDescent="0.2">
      <c r="A493" s="162"/>
      <c r="B493" s="164"/>
    </row>
    <row r="494" spans="1:2" x14ac:dyDescent="0.2">
      <c r="A494" s="162"/>
      <c r="B494" s="164"/>
    </row>
    <row r="495" spans="1:2" x14ac:dyDescent="0.2">
      <c r="A495" s="162"/>
      <c r="B495" s="164"/>
    </row>
    <row r="496" spans="1:2" x14ac:dyDescent="0.2">
      <c r="A496" s="162"/>
      <c r="B496" s="164"/>
    </row>
    <row r="497" spans="1:2" x14ac:dyDescent="0.2">
      <c r="A497" s="162"/>
      <c r="B497" s="164"/>
    </row>
    <row r="498" spans="1:2" x14ac:dyDescent="0.2">
      <c r="A498" s="162"/>
      <c r="B498" s="164"/>
    </row>
    <row r="499" spans="1:2" x14ac:dyDescent="0.2">
      <c r="A499" s="162"/>
      <c r="B499" s="164"/>
    </row>
    <row r="500" spans="1:2" x14ac:dyDescent="0.2">
      <c r="A500" s="162"/>
      <c r="B500" s="164"/>
    </row>
    <row r="501" spans="1:2" x14ac:dyDescent="0.2">
      <c r="A501" s="162"/>
      <c r="B501" s="164"/>
    </row>
    <row r="502" spans="1:2" x14ac:dyDescent="0.2">
      <c r="A502" s="162"/>
      <c r="B502" s="164"/>
    </row>
    <row r="503" spans="1:2" x14ac:dyDescent="0.2">
      <c r="A503" s="162"/>
      <c r="B503" s="164"/>
    </row>
    <row r="504" spans="1:2" x14ac:dyDescent="0.2">
      <c r="A504" s="162"/>
      <c r="B504" s="164"/>
    </row>
    <row r="505" spans="1:2" x14ac:dyDescent="0.2">
      <c r="A505" s="162"/>
      <c r="B505" s="164"/>
    </row>
    <row r="506" spans="1:2" x14ac:dyDescent="0.2">
      <c r="A506" s="162"/>
      <c r="B506" s="164"/>
    </row>
    <row r="507" spans="1:2" x14ac:dyDescent="0.2">
      <c r="A507" s="162"/>
      <c r="B507" s="164"/>
    </row>
    <row r="508" spans="1:2" x14ac:dyDescent="0.2">
      <c r="A508" s="162"/>
      <c r="B508" s="164"/>
    </row>
    <row r="509" spans="1:2" x14ac:dyDescent="0.2">
      <c r="A509" s="162"/>
      <c r="B509" s="164"/>
    </row>
    <row r="510" spans="1:2" x14ac:dyDescent="0.2">
      <c r="A510" s="162"/>
      <c r="B510" s="164"/>
    </row>
    <row r="511" spans="1:2" x14ac:dyDescent="0.2">
      <c r="A511" s="162"/>
      <c r="B511" s="164"/>
    </row>
    <row r="512" spans="1:2" x14ac:dyDescent="0.2">
      <c r="A512" s="162"/>
      <c r="B512" s="164"/>
    </row>
    <row r="513" spans="1:2" x14ac:dyDescent="0.2">
      <c r="A513" s="162"/>
      <c r="B513" s="164"/>
    </row>
    <row r="514" spans="1:2" x14ac:dyDescent="0.2">
      <c r="A514" s="162"/>
      <c r="B514" s="164"/>
    </row>
    <row r="515" spans="1:2" x14ac:dyDescent="0.2">
      <c r="A515" s="162"/>
      <c r="B515" s="164"/>
    </row>
    <row r="516" spans="1:2" x14ac:dyDescent="0.2">
      <c r="A516" s="162"/>
      <c r="B516" s="164"/>
    </row>
    <row r="517" spans="1:2" x14ac:dyDescent="0.2">
      <c r="A517" s="162"/>
      <c r="B517" s="164"/>
    </row>
    <row r="518" spans="1:2" x14ac:dyDescent="0.2">
      <c r="A518" s="162"/>
      <c r="B518" s="164"/>
    </row>
    <row r="519" spans="1:2" x14ac:dyDescent="0.2">
      <c r="A519" s="162"/>
      <c r="B519" s="164"/>
    </row>
    <row r="520" spans="1:2" x14ac:dyDescent="0.2">
      <c r="A520" s="162"/>
      <c r="B520" s="164"/>
    </row>
    <row r="521" spans="1:2" x14ac:dyDescent="0.2">
      <c r="A521" s="162"/>
      <c r="B521" s="164"/>
    </row>
    <row r="522" spans="1:2" x14ac:dyDescent="0.2">
      <c r="A522" s="162"/>
      <c r="B522" s="164"/>
    </row>
    <row r="523" spans="1:2" x14ac:dyDescent="0.2">
      <c r="A523" s="162"/>
      <c r="B523" s="164"/>
    </row>
    <row r="524" spans="1:2" x14ac:dyDescent="0.2">
      <c r="A524" s="162"/>
      <c r="B524" s="164"/>
    </row>
    <row r="525" spans="1:2" x14ac:dyDescent="0.2">
      <c r="A525" s="162"/>
      <c r="B525" s="164"/>
    </row>
    <row r="526" spans="1:2" x14ac:dyDescent="0.2">
      <c r="A526" s="162"/>
      <c r="B526" s="164"/>
    </row>
    <row r="527" spans="1:2" x14ac:dyDescent="0.2">
      <c r="A527" s="162"/>
      <c r="B527" s="164"/>
    </row>
    <row r="528" spans="1:2" x14ac:dyDescent="0.2">
      <c r="A528" s="162"/>
      <c r="B528" s="164"/>
    </row>
    <row r="529" spans="1:2" x14ac:dyDescent="0.2">
      <c r="A529" s="162"/>
      <c r="B529" s="164"/>
    </row>
    <row r="530" spans="1:2" x14ac:dyDescent="0.2">
      <c r="A530" s="162"/>
      <c r="B530" s="164"/>
    </row>
    <row r="531" spans="1:2" x14ac:dyDescent="0.2">
      <c r="A531" s="162"/>
      <c r="B531" s="164"/>
    </row>
    <row r="532" spans="1:2" x14ac:dyDescent="0.2">
      <c r="A532" s="162"/>
      <c r="B532" s="164"/>
    </row>
    <row r="533" spans="1:2" x14ac:dyDescent="0.2">
      <c r="A533" s="162"/>
      <c r="B533" s="164"/>
    </row>
    <row r="534" spans="1:2" x14ac:dyDescent="0.2">
      <c r="A534" s="162"/>
      <c r="B534" s="164"/>
    </row>
    <row r="535" spans="1:2" x14ac:dyDescent="0.2">
      <c r="A535" s="162"/>
      <c r="B535" s="164"/>
    </row>
    <row r="536" spans="1:2" x14ac:dyDescent="0.2">
      <c r="A536" s="162"/>
      <c r="B536" s="164"/>
    </row>
    <row r="537" spans="1:2" x14ac:dyDescent="0.2">
      <c r="A537" s="162"/>
      <c r="B537" s="164"/>
    </row>
    <row r="538" spans="1:2" x14ac:dyDescent="0.2">
      <c r="A538" s="162"/>
      <c r="B538" s="164"/>
    </row>
    <row r="539" spans="1:2" x14ac:dyDescent="0.2">
      <c r="A539" s="162"/>
      <c r="B539" s="164"/>
    </row>
    <row r="540" spans="1:2" x14ac:dyDescent="0.2">
      <c r="A540" s="162"/>
      <c r="B540" s="164"/>
    </row>
    <row r="541" spans="1:2" x14ac:dyDescent="0.2">
      <c r="A541" s="162"/>
      <c r="B541" s="164"/>
    </row>
    <row r="542" spans="1:2" x14ac:dyDescent="0.2">
      <c r="A542" s="162"/>
      <c r="B542" s="164"/>
    </row>
    <row r="543" spans="1:2" x14ac:dyDescent="0.2">
      <c r="A543" s="162"/>
      <c r="B543" s="164"/>
    </row>
    <row r="544" spans="1:2" x14ac:dyDescent="0.2">
      <c r="A544" s="162"/>
      <c r="B544" s="164"/>
    </row>
    <row r="545" spans="1:2" x14ac:dyDescent="0.2">
      <c r="A545" s="162"/>
      <c r="B545" s="164"/>
    </row>
    <row r="546" spans="1:2" x14ac:dyDescent="0.2">
      <c r="A546" s="162"/>
      <c r="B546" s="164"/>
    </row>
    <row r="547" spans="1:2" x14ac:dyDescent="0.2">
      <c r="A547" s="162"/>
      <c r="B547" s="164"/>
    </row>
    <row r="548" spans="1:2" x14ac:dyDescent="0.2">
      <c r="A548" s="162"/>
      <c r="B548" s="164"/>
    </row>
    <row r="549" spans="1:2" x14ac:dyDescent="0.2">
      <c r="A549" s="162"/>
      <c r="B549" s="164"/>
    </row>
    <row r="550" spans="1:2" x14ac:dyDescent="0.2">
      <c r="A550" s="162"/>
      <c r="B550" s="164"/>
    </row>
    <row r="551" spans="1:2" x14ac:dyDescent="0.2">
      <c r="A551" s="162"/>
      <c r="B551" s="164"/>
    </row>
    <row r="552" spans="1:2" x14ac:dyDescent="0.2">
      <c r="A552" s="162"/>
      <c r="B552" s="164"/>
    </row>
    <row r="553" spans="1:2" x14ac:dyDescent="0.2">
      <c r="A553" s="162"/>
      <c r="B553" s="164"/>
    </row>
    <row r="554" spans="1:2" x14ac:dyDescent="0.2">
      <c r="A554" s="162"/>
      <c r="B554" s="164"/>
    </row>
    <row r="555" spans="1:2" x14ac:dyDescent="0.2">
      <c r="A555" s="162"/>
      <c r="B555" s="164"/>
    </row>
    <row r="556" spans="1:2" x14ac:dyDescent="0.2">
      <c r="A556" s="162"/>
      <c r="B556" s="164"/>
    </row>
    <row r="557" spans="1:2" x14ac:dyDescent="0.2">
      <c r="A557" s="162"/>
      <c r="B557" s="164"/>
    </row>
    <row r="558" spans="1:2" x14ac:dyDescent="0.2">
      <c r="A558" s="162"/>
      <c r="B558" s="164"/>
    </row>
    <row r="559" spans="1:2" x14ac:dyDescent="0.2">
      <c r="A559" s="162"/>
      <c r="B559" s="164"/>
    </row>
    <row r="560" spans="1:2" x14ac:dyDescent="0.2">
      <c r="A560" s="162"/>
      <c r="B560" s="164"/>
    </row>
    <row r="561" spans="1:2" x14ac:dyDescent="0.2">
      <c r="A561" s="162"/>
      <c r="B561" s="164"/>
    </row>
    <row r="562" spans="1:2" x14ac:dyDescent="0.2">
      <c r="A562" s="162"/>
      <c r="B562" s="164"/>
    </row>
    <row r="563" spans="1:2" x14ac:dyDescent="0.2">
      <c r="A563" s="162"/>
      <c r="B563" s="164"/>
    </row>
    <row r="564" spans="1:2" x14ac:dyDescent="0.2">
      <c r="A564" s="162"/>
      <c r="B564" s="164"/>
    </row>
    <row r="565" spans="1:2" x14ac:dyDescent="0.2">
      <c r="A565" s="162"/>
      <c r="B565" s="164"/>
    </row>
    <row r="566" spans="1:2" x14ac:dyDescent="0.2">
      <c r="A566" s="162"/>
      <c r="B566" s="164"/>
    </row>
    <row r="567" spans="1:2" x14ac:dyDescent="0.2">
      <c r="A567" s="162"/>
      <c r="B567" s="164"/>
    </row>
    <row r="568" spans="1:2" x14ac:dyDescent="0.2">
      <c r="A568" s="162"/>
      <c r="B568" s="164"/>
    </row>
    <row r="569" spans="1:2" x14ac:dyDescent="0.2">
      <c r="A569" s="162"/>
      <c r="B569" s="164"/>
    </row>
    <row r="570" spans="1:2" x14ac:dyDescent="0.2">
      <c r="A570" s="162"/>
      <c r="B570" s="164"/>
    </row>
    <row r="571" spans="1:2" x14ac:dyDescent="0.2">
      <c r="A571" s="162"/>
      <c r="B571" s="164"/>
    </row>
    <row r="572" spans="1:2" x14ac:dyDescent="0.2">
      <c r="A572" s="162"/>
      <c r="B572" s="164"/>
    </row>
    <row r="573" spans="1:2" x14ac:dyDescent="0.2">
      <c r="A573" s="162"/>
      <c r="B573" s="164"/>
    </row>
    <row r="574" spans="1:2" x14ac:dyDescent="0.2">
      <c r="A574" s="162"/>
      <c r="B574" s="164"/>
    </row>
    <row r="575" spans="1:2" x14ac:dyDescent="0.2">
      <c r="A575" s="162"/>
      <c r="B575" s="164"/>
    </row>
    <row r="576" spans="1:2" x14ac:dyDescent="0.2">
      <c r="A576" s="162"/>
      <c r="B576" s="164"/>
    </row>
    <row r="577" spans="1:2" x14ac:dyDescent="0.2">
      <c r="A577" s="162"/>
      <c r="B577" s="164"/>
    </row>
    <row r="578" spans="1:2" x14ac:dyDescent="0.2">
      <c r="A578" s="162"/>
      <c r="B578" s="164"/>
    </row>
    <row r="579" spans="1:2" x14ac:dyDescent="0.2">
      <c r="A579" s="162"/>
      <c r="B579" s="164"/>
    </row>
    <row r="580" spans="1:2" x14ac:dyDescent="0.2">
      <c r="A580" s="162"/>
      <c r="B580" s="164"/>
    </row>
    <row r="581" spans="1:2" x14ac:dyDescent="0.2">
      <c r="A581" s="162"/>
      <c r="B581" s="164"/>
    </row>
    <row r="582" spans="1:2" x14ac:dyDescent="0.2">
      <c r="A582" s="162"/>
      <c r="B582" s="164"/>
    </row>
    <row r="583" spans="1:2" x14ac:dyDescent="0.2">
      <c r="A583" s="162"/>
      <c r="B583" s="164"/>
    </row>
    <row r="584" spans="1:2" x14ac:dyDescent="0.2">
      <c r="A584" s="162"/>
      <c r="B584" s="164"/>
    </row>
    <row r="585" spans="1:2" x14ac:dyDescent="0.2">
      <c r="A585" s="162"/>
      <c r="B585" s="164"/>
    </row>
    <row r="586" spans="1:2" x14ac:dyDescent="0.2">
      <c r="A586" s="162"/>
      <c r="B586" s="164"/>
    </row>
    <row r="587" spans="1:2" x14ac:dyDescent="0.2">
      <c r="A587" s="162"/>
      <c r="B587" s="164"/>
    </row>
    <row r="588" spans="1:2" x14ac:dyDescent="0.2">
      <c r="A588" s="162"/>
      <c r="B588" s="164"/>
    </row>
    <row r="589" spans="1:2" x14ac:dyDescent="0.2">
      <c r="A589" s="162"/>
      <c r="B589" s="164"/>
    </row>
    <row r="590" spans="1:2" x14ac:dyDescent="0.2">
      <c r="A590" s="162"/>
      <c r="B590" s="164"/>
    </row>
    <row r="591" spans="1:2" x14ac:dyDescent="0.2">
      <c r="A591" s="162"/>
      <c r="B591" s="164"/>
    </row>
    <row r="592" spans="1:2" x14ac:dyDescent="0.2">
      <c r="A592" s="162"/>
      <c r="B592" s="164"/>
    </row>
    <row r="593" spans="1:2" x14ac:dyDescent="0.2">
      <c r="A593" s="162"/>
      <c r="B593" s="164"/>
    </row>
    <row r="594" spans="1:2" x14ac:dyDescent="0.2">
      <c r="A594" s="162"/>
      <c r="B594" s="164"/>
    </row>
    <row r="595" spans="1:2" x14ac:dyDescent="0.2">
      <c r="A595" s="162"/>
      <c r="B595" s="164"/>
    </row>
    <row r="596" spans="1:2" x14ac:dyDescent="0.2">
      <c r="A596" s="162"/>
      <c r="B596" s="164"/>
    </row>
    <row r="597" spans="1:2" x14ac:dyDescent="0.2">
      <c r="A597" s="162"/>
      <c r="B597" s="164"/>
    </row>
    <row r="598" spans="1:2" x14ac:dyDescent="0.2">
      <c r="A598" s="162"/>
      <c r="B598" s="164"/>
    </row>
    <row r="599" spans="1:2" x14ac:dyDescent="0.2">
      <c r="A599" s="162"/>
      <c r="B599" s="164"/>
    </row>
    <row r="600" spans="1:2" x14ac:dyDescent="0.2">
      <c r="A600" s="162"/>
      <c r="B600" s="164"/>
    </row>
    <row r="601" spans="1:2" x14ac:dyDescent="0.2">
      <c r="A601" s="162"/>
      <c r="B601" s="164"/>
    </row>
    <row r="602" spans="1:2" x14ac:dyDescent="0.2">
      <c r="A602" s="162"/>
      <c r="B602" s="164"/>
    </row>
    <row r="603" spans="1:2" x14ac:dyDescent="0.2">
      <c r="A603" s="162"/>
      <c r="B603" s="164"/>
    </row>
    <row r="604" spans="1:2" x14ac:dyDescent="0.2">
      <c r="A604" s="162"/>
      <c r="B604" s="164"/>
    </row>
    <row r="605" spans="1:2" x14ac:dyDescent="0.2">
      <c r="A605" s="162"/>
      <c r="B605" s="164"/>
    </row>
    <row r="606" spans="1:2" x14ac:dyDescent="0.2">
      <c r="A606" s="162"/>
      <c r="B606" s="164"/>
    </row>
    <row r="607" spans="1:2" x14ac:dyDescent="0.2">
      <c r="A607" s="162"/>
      <c r="B607" s="164"/>
    </row>
    <row r="608" spans="1:2" x14ac:dyDescent="0.2">
      <c r="A608" s="162"/>
      <c r="B608" s="164"/>
    </row>
    <row r="609" spans="1:2" x14ac:dyDescent="0.2">
      <c r="A609" s="162"/>
      <c r="B609" s="164"/>
    </row>
    <row r="610" spans="1:2" x14ac:dyDescent="0.2">
      <c r="A610" s="162"/>
      <c r="B610" s="164"/>
    </row>
    <row r="611" spans="1:2" x14ac:dyDescent="0.2">
      <c r="A611" s="162"/>
      <c r="B611" s="164"/>
    </row>
    <row r="612" spans="1:2" x14ac:dyDescent="0.2">
      <c r="A612" s="162"/>
      <c r="B612" s="164"/>
    </row>
    <row r="613" spans="1:2" x14ac:dyDescent="0.2">
      <c r="A613" s="162"/>
      <c r="B613" s="164"/>
    </row>
    <row r="614" spans="1:2" x14ac:dyDescent="0.2">
      <c r="A614" s="162"/>
      <c r="B614" s="164"/>
    </row>
    <row r="615" spans="1:2" x14ac:dyDescent="0.2">
      <c r="A615" s="162"/>
      <c r="B615" s="164"/>
    </row>
    <row r="616" spans="1:2" x14ac:dyDescent="0.2">
      <c r="A616" s="162"/>
      <c r="B616" s="164"/>
    </row>
    <row r="617" spans="1:2" x14ac:dyDescent="0.2">
      <c r="A617" s="162"/>
      <c r="B617" s="164"/>
    </row>
    <row r="618" spans="1:2" x14ac:dyDescent="0.2">
      <c r="A618" s="162"/>
      <c r="B618" s="164"/>
    </row>
    <row r="619" spans="1:2" x14ac:dyDescent="0.2">
      <c r="A619" s="162"/>
      <c r="B619" s="164"/>
    </row>
    <row r="620" spans="1:2" x14ac:dyDescent="0.2">
      <c r="A620" s="162"/>
      <c r="B620" s="164"/>
    </row>
    <row r="621" spans="1:2" x14ac:dyDescent="0.2">
      <c r="A621" s="162"/>
      <c r="B621" s="164"/>
    </row>
  </sheetData>
  <sheetProtection sheet="1" formatRows="0" insertRows="0" selectLockedCells="1"/>
  <mergeCells count="1">
    <mergeCell ref="A51:C51"/>
  </mergeCells>
  <phoneticPr fontId="0" type="noConversion"/>
  <conditionalFormatting sqref="C49">
    <cfRule type="containsText" dxfId="7" priority="2" operator="containsText" text="Demande refusée">
      <formula>NOT(ISERROR(SEARCH("Demande refusée",C49)))</formula>
    </cfRule>
    <cfRule type="containsText" dxfId="6" priority="3" operator="containsText" text="Acceptation de la demande">
      <formula>NOT(ISERROR(SEARCH("Acceptation de la demande",C49)))</formula>
    </cfRule>
  </conditionalFormatting>
  <conditionalFormatting sqref="C54">
    <cfRule type="containsText" dxfId="5" priority="1" operator="containsText" text="Perte nette inférieurs à la valeur de référence.">
      <formula>NOT(ISERROR(SEARCH("Perte nette inférieurs à la valeur de référence.",C54)))</formula>
    </cfRule>
    <cfRule type="containsBlanks" dxfId="4" priority="4">
      <formula>LEN(TRIM(C54))=0</formula>
    </cfRule>
  </conditionalFormatting>
  <dataValidations xWindow="394" yWindow="402" count="3">
    <dataValidation allowBlank="1" showInputMessage="1" showErrorMessage="1" promptTitle="Name des Endempfängers" prompt="und UID-Nummer (falls vorhanden)_x000a_(Organisationen, Programm, Event usw.)" sqref="A6:A7" xr:uid="{00000000-0002-0000-0000-000000000000}"/>
    <dataValidation allowBlank="1" showInputMessage="1" showErrorMessage="1" promptTitle="Ansprechperson bei Endempfänger" sqref="I10" xr:uid="{00000000-0002-0000-0000-000002000000}"/>
    <dataValidation allowBlank="1" showInputMessage="1" showErrorMessage="1" promptTitle="Ansprechperson bei Endempfänger" prompt="(Name, Vorname, Funktion, Mail, Tel.)" sqref="C6:C8" xr:uid="{00000000-0002-0000-0000-000003000000}"/>
  </dataValidations>
  <hyperlinks>
    <hyperlink ref="C3" r:id="rId1" xr:uid="{250017FA-898F-4A8C-B0AE-C1630E5D6C83}"/>
  </hyperlinks>
  <pageMargins left="0.7" right="0.7" top="0.75" bottom="0.75" header="0.3" footer="0.3"/>
  <pageSetup paperSize="9" scale="42" firstPageNumber="33" fitToHeight="0" orientation="portrait" useFirstPageNumber="1" r:id="rId2"/>
  <headerFooter alignWithMargins="0">
    <oddFooter>&amp;L&amp;D&amp;RSwiss Olympic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F616"/>
  <sheetViews>
    <sheetView zoomScale="70" zoomScaleNormal="70" workbookViewId="0">
      <selection activeCell="A8" sqref="A8"/>
    </sheetView>
  </sheetViews>
  <sheetFormatPr baseColWidth="10" defaultRowHeight="12.75" x14ac:dyDescent="0.2"/>
  <cols>
    <col min="1" max="1" width="60.5703125" customWidth="1"/>
    <col min="2" max="2" width="13.42578125" style="4" bestFit="1" customWidth="1"/>
    <col min="3" max="3" width="70.28515625" customWidth="1"/>
    <col min="5" max="5" width="30.140625" bestFit="1" customWidth="1"/>
    <col min="6" max="6" width="60" customWidth="1"/>
  </cols>
  <sheetData>
    <row r="1" spans="1:6" s="2" customFormat="1" ht="22.5" x14ac:dyDescent="0.25">
      <c r="A1" s="84" t="s">
        <v>1</v>
      </c>
      <c r="B1" s="1"/>
    </row>
    <row r="2" spans="1:6" s="2" customFormat="1" ht="22.5" x14ac:dyDescent="0.35">
      <c r="A2" s="87" t="s">
        <v>18</v>
      </c>
      <c r="B2" s="1"/>
    </row>
    <row r="3" spans="1:6" s="2" customFormat="1" ht="18" customHeight="1" x14ac:dyDescent="0.35">
      <c r="A3" s="90" t="s">
        <v>2</v>
      </c>
      <c r="B3" s="85"/>
      <c r="C3" s="86"/>
    </row>
    <row r="4" spans="1:6" s="25" customFormat="1" ht="18" customHeight="1" x14ac:dyDescent="0.3">
      <c r="A4" s="91" t="s">
        <v>3</v>
      </c>
      <c r="B4" s="24"/>
    </row>
    <row r="5" spans="1:6" s="25" customFormat="1" ht="18" customHeight="1" thickBot="1" x14ac:dyDescent="0.3">
      <c r="A5" s="26"/>
      <c r="B5" s="24"/>
    </row>
    <row r="6" spans="1:6" s="25" customFormat="1" ht="30.75" thickBot="1" x14ac:dyDescent="0.3">
      <c r="A6" s="71" t="s">
        <v>4</v>
      </c>
      <c r="B6" s="24"/>
      <c r="C6" s="71" t="s">
        <v>5</v>
      </c>
    </row>
    <row r="7" spans="1:6" s="25" customFormat="1" ht="39.4" customHeight="1" thickBot="1" x14ac:dyDescent="0.3">
      <c r="A7" s="70"/>
      <c r="B7" s="27"/>
      <c r="C7" s="70"/>
    </row>
    <row r="8" spans="1:6" s="2" customFormat="1" ht="39.4" customHeight="1" thickBot="1" x14ac:dyDescent="0.3">
      <c r="A8" s="137"/>
      <c r="B8" s="138"/>
      <c r="C8" s="137"/>
    </row>
    <row r="9" spans="1:6" s="2" customFormat="1" ht="19.5" thickBot="1" x14ac:dyDescent="0.3">
      <c r="A9" s="60" t="s">
        <v>84</v>
      </c>
      <c r="B9" s="139">
        <v>100000</v>
      </c>
      <c r="C9" s="137"/>
    </row>
    <row r="10" spans="1:6" s="2" customFormat="1" ht="18" customHeight="1" thickBot="1" x14ac:dyDescent="0.3">
      <c r="A10" s="16"/>
      <c r="B10" s="16"/>
      <c r="C10" s="6"/>
    </row>
    <row r="11" spans="1:6" s="5" customFormat="1" ht="48" thickBot="1" x14ac:dyDescent="0.25">
      <c r="A11" s="92" t="s">
        <v>6</v>
      </c>
      <c r="B11" s="41" t="s">
        <v>88</v>
      </c>
      <c r="C11" s="93" t="s">
        <v>7</v>
      </c>
      <c r="E11" s="180" t="s">
        <v>52</v>
      </c>
      <c r="F11" s="181"/>
    </row>
    <row r="12" spans="1:6" s="8" customFormat="1" ht="60.75" thickBot="1" x14ac:dyDescent="0.3">
      <c r="A12" s="94" t="s">
        <v>8</v>
      </c>
      <c r="B12" s="114"/>
      <c r="C12" s="115"/>
      <c r="E12" s="116" t="s">
        <v>83</v>
      </c>
      <c r="F12" s="117" t="s">
        <v>54</v>
      </c>
    </row>
    <row r="13" spans="1:6" s="7" customFormat="1" ht="60" x14ac:dyDescent="0.2">
      <c r="A13" s="78" t="s">
        <v>81</v>
      </c>
      <c r="B13" s="109">
        <v>10000</v>
      </c>
      <c r="C13" s="110" t="s">
        <v>82</v>
      </c>
      <c r="E13" s="118" t="s">
        <v>55</v>
      </c>
      <c r="F13" s="119" t="s">
        <v>56</v>
      </c>
    </row>
    <row r="14" spans="1:6" s="7" customFormat="1" ht="45" x14ac:dyDescent="0.2">
      <c r="A14" s="78" t="s">
        <v>23</v>
      </c>
      <c r="B14" s="74">
        <v>9000</v>
      </c>
      <c r="C14" s="79" t="s">
        <v>24</v>
      </c>
      <c r="E14" s="120" t="s">
        <v>57</v>
      </c>
      <c r="F14" s="121" t="s">
        <v>58</v>
      </c>
    </row>
    <row r="15" spans="1:6" s="7" customFormat="1" ht="30" x14ac:dyDescent="0.2">
      <c r="A15" s="78" t="s">
        <v>25</v>
      </c>
      <c r="B15" s="74">
        <v>6000</v>
      </c>
      <c r="C15" s="79" t="s">
        <v>26</v>
      </c>
      <c r="E15" s="149"/>
      <c r="F15" s="150"/>
    </row>
    <row r="16" spans="1:6" s="8" customFormat="1" ht="30" x14ac:dyDescent="0.2">
      <c r="A16" s="78" t="s">
        <v>27</v>
      </c>
      <c r="B16" s="74">
        <v>6000</v>
      </c>
      <c r="C16" s="79" t="s">
        <v>28</v>
      </c>
      <c r="E16" s="122"/>
      <c r="F16" s="123"/>
    </row>
    <row r="17" spans="1:6" s="7" customFormat="1" ht="30" x14ac:dyDescent="0.2">
      <c r="A17" s="78" t="s">
        <v>29</v>
      </c>
      <c r="B17" s="74">
        <v>1680</v>
      </c>
      <c r="C17" s="79" t="s">
        <v>30</v>
      </c>
      <c r="E17" s="120"/>
      <c r="F17" s="121"/>
    </row>
    <row r="18" spans="1:6" s="7" customFormat="1" ht="45.75" thickBot="1" x14ac:dyDescent="0.25">
      <c r="A18" s="102" t="s">
        <v>31</v>
      </c>
      <c r="B18" s="103">
        <v>1320</v>
      </c>
      <c r="C18" s="111" t="s">
        <v>32</v>
      </c>
      <c r="E18" s="124"/>
      <c r="F18" s="125"/>
    </row>
    <row r="19" spans="1:6" s="7" customFormat="1" ht="25.5" customHeight="1" thickBot="1" x14ac:dyDescent="0.3">
      <c r="A19" s="97" t="s">
        <v>9</v>
      </c>
      <c r="B19" s="112">
        <f>SUM(B13:B18)*-1</f>
        <v>-34000</v>
      </c>
      <c r="C19" s="113"/>
      <c r="E19" s="180" t="s">
        <v>53</v>
      </c>
      <c r="F19" s="181"/>
    </row>
    <row r="20" spans="1:6" s="7" customFormat="1" ht="15.75" thickBot="1" x14ac:dyDescent="0.25">
      <c r="A20" s="21"/>
      <c r="B20" s="22"/>
      <c r="C20" s="73"/>
      <c r="E20" s="182"/>
      <c r="F20" s="183"/>
    </row>
    <row r="21" spans="1:6" s="7" customFormat="1" ht="43.15" customHeight="1" thickBot="1" x14ac:dyDescent="0.25">
      <c r="A21" s="100" t="s">
        <v>20</v>
      </c>
      <c r="B21" s="101"/>
      <c r="C21" s="23"/>
      <c r="E21" s="116" t="s">
        <v>59</v>
      </c>
      <c r="F21" s="117" t="s">
        <v>62</v>
      </c>
    </row>
    <row r="22" spans="1:6" s="7" customFormat="1" ht="30" x14ac:dyDescent="0.2">
      <c r="A22" s="78" t="s">
        <v>81</v>
      </c>
      <c r="B22" s="109">
        <v>3000</v>
      </c>
      <c r="C22" s="110" t="s">
        <v>0</v>
      </c>
      <c r="E22" s="118" t="s">
        <v>60</v>
      </c>
      <c r="F22" s="119" t="s">
        <v>61</v>
      </c>
    </row>
    <row r="23" spans="1:6" s="7" customFormat="1" ht="30" x14ac:dyDescent="0.2">
      <c r="A23" s="78" t="s">
        <v>33</v>
      </c>
      <c r="B23" s="74">
        <v>5000</v>
      </c>
      <c r="C23" s="80" t="s">
        <v>34</v>
      </c>
      <c r="E23" s="120" t="s">
        <v>64</v>
      </c>
      <c r="F23" s="121" t="s">
        <v>63</v>
      </c>
    </row>
    <row r="24" spans="1:6" s="7" customFormat="1" ht="45" x14ac:dyDescent="0.2">
      <c r="A24" s="78" t="s">
        <v>23</v>
      </c>
      <c r="B24" s="74">
        <v>4500</v>
      </c>
      <c r="C24" s="81" t="s">
        <v>35</v>
      </c>
      <c r="E24" s="120" t="s">
        <v>67</v>
      </c>
      <c r="F24" s="121" t="s">
        <v>65</v>
      </c>
    </row>
    <row r="25" spans="1:6" s="7" customFormat="1" ht="45" x14ac:dyDescent="0.2">
      <c r="A25" s="78" t="s">
        <v>29</v>
      </c>
      <c r="B25" s="74">
        <v>800</v>
      </c>
      <c r="C25" s="80" t="s">
        <v>36</v>
      </c>
      <c r="E25" s="120" t="s">
        <v>66</v>
      </c>
      <c r="F25" s="121" t="s">
        <v>68</v>
      </c>
    </row>
    <row r="26" spans="1:6" s="7" customFormat="1" ht="30.75" thickBot="1" x14ac:dyDescent="0.25">
      <c r="A26" s="102" t="s">
        <v>37</v>
      </c>
      <c r="B26" s="103">
        <v>2400</v>
      </c>
      <c r="C26" s="104" t="s">
        <v>38</v>
      </c>
      <c r="E26" s="120"/>
      <c r="F26" s="121"/>
    </row>
    <row r="27" spans="1:6" s="7" customFormat="1" ht="25.5" customHeight="1" thickBot="1" x14ac:dyDescent="0.3">
      <c r="A27" s="97" t="s">
        <v>21</v>
      </c>
      <c r="B27" s="98">
        <f>SUM(B22:B26)</f>
        <v>15700</v>
      </c>
      <c r="C27" s="99"/>
      <c r="E27" s="180" t="s">
        <v>52</v>
      </c>
      <c r="F27" s="181"/>
    </row>
    <row r="28" spans="1:6" s="14" customFormat="1" ht="13.5" thickBot="1" x14ac:dyDescent="0.25">
      <c r="A28" s="75"/>
      <c r="B28" s="76"/>
      <c r="C28" s="77"/>
      <c r="E28" s="182"/>
      <c r="F28" s="183"/>
    </row>
    <row r="29" spans="1:6" s="8" customFormat="1" ht="43.15" customHeight="1" thickBot="1" x14ac:dyDescent="0.3">
      <c r="A29" s="100" t="s">
        <v>22</v>
      </c>
      <c r="B29" s="101"/>
      <c r="C29" s="106"/>
      <c r="E29" s="126" t="s">
        <v>69</v>
      </c>
      <c r="F29" s="117" t="s">
        <v>73</v>
      </c>
    </row>
    <row r="30" spans="1:6" s="7" customFormat="1" ht="45" x14ac:dyDescent="0.2">
      <c r="A30" s="78" t="s">
        <v>39</v>
      </c>
      <c r="B30" s="74">
        <v>2000</v>
      </c>
      <c r="C30" s="81" t="s">
        <v>40</v>
      </c>
      <c r="E30" s="127" t="s">
        <v>70</v>
      </c>
      <c r="F30" s="128" t="s">
        <v>74</v>
      </c>
    </row>
    <row r="31" spans="1:6" s="7" customFormat="1" ht="30" x14ac:dyDescent="0.2">
      <c r="A31" s="78" t="s">
        <v>41</v>
      </c>
      <c r="B31" s="74">
        <v>500</v>
      </c>
      <c r="C31" s="81" t="s">
        <v>42</v>
      </c>
      <c r="E31" s="120" t="s">
        <v>71</v>
      </c>
      <c r="F31" s="121" t="s">
        <v>75</v>
      </c>
    </row>
    <row r="32" spans="1:6" s="7" customFormat="1" ht="75" x14ac:dyDescent="0.2">
      <c r="A32" s="78" t="s">
        <v>43</v>
      </c>
      <c r="B32" s="74">
        <v>1200</v>
      </c>
      <c r="C32" s="81" t="s">
        <v>44</v>
      </c>
      <c r="E32" s="120" t="s">
        <v>72</v>
      </c>
      <c r="F32" s="121" t="s">
        <v>76</v>
      </c>
    </row>
    <row r="33" spans="1:6" s="8" customFormat="1" ht="30.75" thickBot="1" x14ac:dyDescent="0.25">
      <c r="A33" s="102" t="s">
        <v>29</v>
      </c>
      <c r="B33" s="103">
        <v>1000</v>
      </c>
      <c r="C33" s="107" t="s">
        <v>45</v>
      </c>
      <c r="E33" s="120"/>
      <c r="F33" s="121"/>
    </row>
    <row r="34" spans="1:6" s="20" customFormat="1" ht="25.5" customHeight="1" thickBot="1" x14ac:dyDescent="0.3">
      <c r="A34" s="97" t="s">
        <v>12</v>
      </c>
      <c r="B34" s="98">
        <f>SUM(B30:B33)*-1</f>
        <v>-4700</v>
      </c>
      <c r="C34" s="105"/>
      <c r="E34" s="180" t="s">
        <v>53</v>
      </c>
      <c r="F34" s="181"/>
    </row>
    <row r="35" spans="1:6" s="14" customFormat="1" ht="13.5" customHeight="1" thickBot="1" x14ac:dyDescent="0.25">
      <c r="A35" s="75"/>
      <c r="B35" s="76"/>
      <c r="C35" s="77"/>
      <c r="E35" s="182"/>
      <c r="F35" s="183"/>
    </row>
    <row r="36" spans="1:6" s="8" customFormat="1" ht="60.75" thickBot="1" x14ac:dyDescent="0.3">
      <c r="A36" s="94" t="s">
        <v>13</v>
      </c>
      <c r="B36" s="96"/>
      <c r="C36" s="57"/>
      <c r="E36" s="116" t="s">
        <v>77</v>
      </c>
      <c r="F36" s="117" t="s">
        <v>78</v>
      </c>
    </row>
    <row r="37" spans="1:6" s="8" customFormat="1" ht="25.5" x14ac:dyDescent="0.2">
      <c r="A37" s="78" t="s">
        <v>46</v>
      </c>
      <c r="B37" s="74">
        <v>1500</v>
      </c>
      <c r="C37" s="80" t="s">
        <v>47</v>
      </c>
      <c r="E37" s="129" t="s">
        <v>79</v>
      </c>
      <c r="F37" s="130"/>
    </row>
    <row r="38" spans="1:6" s="8" customFormat="1" ht="30" x14ac:dyDescent="0.2">
      <c r="A38" s="78" t="s">
        <v>48</v>
      </c>
      <c r="B38" s="74">
        <v>3000</v>
      </c>
      <c r="C38" s="80" t="s">
        <v>49</v>
      </c>
      <c r="E38" s="131" t="s">
        <v>80</v>
      </c>
      <c r="F38" s="132"/>
    </row>
    <row r="39" spans="1:6" s="8" customFormat="1" ht="15.75" thickBot="1" x14ac:dyDescent="0.25">
      <c r="A39" s="78" t="s">
        <v>50</v>
      </c>
      <c r="B39" s="74">
        <v>3000</v>
      </c>
      <c r="C39" s="80" t="s">
        <v>51</v>
      </c>
      <c r="E39" s="133"/>
      <c r="F39" s="134"/>
    </row>
    <row r="40" spans="1:6" s="14" customFormat="1" ht="15.75" thickBot="1" x14ac:dyDescent="0.3">
      <c r="A40" s="95" t="s">
        <v>14</v>
      </c>
      <c r="B40" s="56">
        <f>SUM(B37:B39)</f>
        <v>7500</v>
      </c>
      <c r="C40" s="72"/>
      <c r="E40" s="135"/>
      <c r="F40" s="136"/>
    </row>
    <row r="41" spans="1:6" s="14" customFormat="1" ht="18.75" customHeight="1" thickBot="1" x14ac:dyDescent="0.25">
      <c r="A41" s="18"/>
      <c r="B41" s="15"/>
      <c r="C41" s="19"/>
    </row>
    <row r="42" spans="1:6" s="3" customFormat="1" ht="34.9" customHeight="1" thickBot="1" x14ac:dyDescent="0.25">
      <c r="A42" s="58" t="s">
        <v>15</v>
      </c>
      <c r="B42" s="59">
        <f>B19+B34+B27+B40</f>
        <v>-15500</v>
      </c>
      <c r="C42" s="148" t="str">
        <f>IF(B42&lt;0,"Dommage net lié aux mesures dues au COVID-19 en 2020","Pas de perte et donc pas de dommage net lié aux mesures dues au COVID-19")</f>
        <v>Dommage net lié aux mesures dues au COVID-19 en 2020</v>
      </c>
    </row>
    <row r="43" spans="1:6" s="3" customFormat="1" ht="18" thickBot="1" x14ac:dyDescent="0.25">
      <c r="A43" s="140"/>
      <c r="B43" s="141"/>
      <c r="C43" s="140"/>
    </row>
    <row r="44" spans="1:6" s="3" customFormat="1" ht="21" thickBot="1" x14ac:dyDescent="0.25">
      <c r="A44" s="142" t="s">
        <v>16</v>
      </c>
      <c r="B44" s="144">
        <f>-B42</f>
        <v>15500</v>
      </c>
      <c r="C44" s="143" t="str">
        <f>IF(B44&gt;0, "Acceptation de la demande", "Demande refusée")</f>
        <v>Acceptation de la demande</v>
      </c>
    </row>
    <row r="45" spans="1:6" s="13" customFormat="1" ht="16.5" thickBot="1" x14ac:dyDescent="0.25">
      <c r="B45" s="10"/>
      <c r="C45" s="17"/>
    </row>
    <row r="46" spans="1:6" s="39" customFormat="1" ht="128.25" customHeight="1" thickBot="1" x14ac:dyDescent="0.25">
      <c r="A46" s="177" t="s">
        <v>85</v>
      </c>
      <c r="B46" s="178"/>
      <c r="C46" s="179"/>
    </row>
    <row r="47" spans="1:6" s="39" customFormat="1" x14ac:dyDescent="0.2">
      <c r="A47" s="37"/>
      <c r="B47" s="37"/>
      <c r="C47" s="38"/>
    </row>
    <row r="48" spans="1:6" s="39" customFormat="1" ht="13.5" thickBot="1" x14ac:dyDescent="0.25">
      <c r="A48" s="40"/>
      <c r="B48" s="40"/>
      <c r="C48" s="38"/>
    </row>
    <row r="49" spans="1:3" s="39" customFormat="1" ht="39.75" customHeight="1" thickBot="1" x14ac:dyDescent="0.25">
      <c r="A49" s="145" t="s">
        <v>17</v>
      </c>
      <c r="B49" s="146">
        <f>B44/B9</f>
        <v>0.155</v>
      </c>
      <c r="C49" s="147" t="str">
        <f>IF(OR(B44&gt;19999,B49&gt;9.99%), "", "Perte nette inférieurs à la valeur de référence.")</f>
        <v/>
      </c>
    </row>
    <row r="50" spans="1:3" x14ac:dyDescent="0.2">
      <c r="A50" s="12"/>
      <c r="B50" s="9"/>
      <c r="C50" s="11"/>
    </row>
    <row r="51" spans="1:3" x14ac:dyDescent="0.2">
      <c r="A51" s="12"/>
      <c r="B51" s="9"/>
      <c r="C51" s="11"/>
    </row>
    <row r="52" spans="1:3" x14ac:dyDescent="0.2">
      <c r="A52" s="12"/>
      <c r="B52" s="9"/>
      <c r="C52" s="11"/>
    </row>
    <row r="53" spans="1:3" x14ac:dyDescent="0.2">
      <c r="A53" s="12"/>
      <c r="B53" s="9"/>
      <c r="C53" s="11"/>
    </row>
    <row r="56" spans="1:3" x14ac:dyDescent="0.2">
      <c r="A56" s="12"/>
      <c r="B56" s="9"/>
      <c r="C56" s="11"/>
    </row>
    <row r="57" spans="1:3" x14ac:dyDescent="0.2">
      <c r="A57" s="12"/>
      <c r="B57" s="9"/>
      <c r="C57" s="11"/>
    </row>
    <row r="58" spans="1:3" x14ac:dyDescent="0.2">
      <c r="A58" s="12"/>
      <c r="B58" s="9"/>
      <c r="C58" s="11"/>
    </row>
    <row r="59" spans="1:3" x14ac:dyDescent="0.2">
      <c r="A59" s="3"/>
    </row>
    <row r="60" spans="1:3" x14ac:dyDescent="0.2">
      <c r="A60" s="3"/>
      <c r="B60"/>
    </row>
    <row r="61" spans="1:3" x14ac:dyDescent="0.2">
      <c r="A61" s="3"/>
      <c r="B61"/>
    </row>
    <row r="62" spans="1:3" x14ac:dyDescent="0.2">
      <c r="A62" s="3"/>
      <c r="B62"/>
    </row>
    <row r="63" spans="1:3" x14ac:dyDescent="0.2">
      <c r="A63" s="3"/>
      <c r="B63"/>
    </row>
    <row r="64" spans="1:3" x14ac:dyDescent="0.2">
      <c r="A64" s="3"/>
      <c r="B64"/>
    </row>
    <row r="65" spans="1:2" x14ac:dyDescent="0.2">
      <c r="A65" s="3"/>
      <c r="B65"/>
    </row>
    <row r="66" spans="1:2" x14ac:dyDescent="0.2">
      <c r="A66" s="3"/>
      <c r="B66"/>
    </row>
    <row r="67" spans="1:2" x14ac:dyDescent="0.2">
      <c r="A67" s="3"/>
      <c r="B67"/>
    </row>
    <row r="68" spans="1:2" x14ac:dyDescent="0.2">
      <c r="A68" s="3"/>
      <c r="B68"/>
    </row>
    <row r="69" spans="1:2" x14ac:dyDescent="0.2">
      <c r="A69" s="3"/>
      <c r="B69"/>
    </row>
    <row r="70" spans="1:2" x14ac:dyDescent="0.2">
      <c r="A70" s="3"/>
      <c r="B70"/>
    </row>
    <row r="71" spans="1:2" x14ac:dyDescent="0.2">
      <c r="A71" s="3"/>
      <c r="B71"/>
    </row>
    <row r="72" spans="1:2" x14ac:dyDescent="0.2">
      <c r="A72" s="3"/>
      <c r="B72"/>
    </row>
    <row r="73" spans="1:2" x14ac:dyDescent="0.2">
      <c r="A73" s="3"/>
      <c r="B73"/>
    </row>
    <row r="74" spans="1:2" x14ac:dyDescent="0.2">
      <c r="A74" s="3"/>
      <c r="B74"/>
    </row>
    <row r="75" spans="1:2" x14ac:dyDescent="0.2">
      <c r="A75" s="3"/>
      <c r="B75"/>
    </row>
    <row r="76" spans="1:2" x14ac:dyDescent="0.2">
      <c r="A76" s="3"/>
      <c r="B76"/>
    </row>
    <row r="77" spans="1:2" x14ac:dyDescent="0.2">
      <c r="A77" s="3"/>
      <c r="B77"/>
    </row>
    <row r="78" spans="1:2" x14ac:dyDescent="0.2">
      <c r="A78" s="3"/>
      <c r="B78"/>
    </row>
    <row r="79" spans="1:2" x14ac:dyDescent="0.2">
      <c r="A79" s="3"/>
      <c r="B79"/>
    </row>
    <row r="80" spans="1:2" x14ac:dyDescent="0.2">
      <c r="A80" s="3"/>
      <c r="B80"/>
    </row>
    <row r="81" spans="1:2" x14ac:dyDescent="0.2">
      <c r="A81" s="3"/>
      <c r="B81"/>
    </row>
    <row r="82" spans="1:2" x14ac:dyDescent="0.2">
      <c r="A82" s="3"/>
      <c r="B82"/>
    </row>
    <row r="83" spans="1:2" x14ac:dyDescent="0.2">
      <c r="A83" s="3"/>
      <c r="B83"/>
    </row>
    <row r="84" spans="1:2" x14ac:dyDescent="0.2">
      <c r="A84" s="3"/>
      <c r="B84"/>
    </row>
    <row r="85" spans="1:2" x14ac:dyDescent="0.2">
      <c r="A85" s="3"/>
      <c r="B85"/>
    </row>
    <row r="86" spans="1:2" x14ac:dyDescent="0.2">
      <c r="A86" s="3"/>
      <c r="B86"/>
    </row>
    <row r="87" spans="1:2" x14ac:dyDescent="0.2">
      <c r="A87" s="3"/>
      <c r="B87"/>
    </row>
    <row r="88" spans="1:2" x14ac:dyDescent="0.2">
      <c r="A88" s="3"/>
      <c r="B88"/>
    </row>
    <row r="89" spans="1:2" x14ac:dyDescent="0.2">
      <c r="A89" s="3"/>
      <c r="B89"/>
    </row>
    <row r="90" spans="1:2" x14ac:dyDescent="0.2">
      <c r="A90" s="3"/>
      <c r="B90"/>
    </row>
    <row r="91" spans="1:2" x14ac:dyDescent="0.2">
      <c r="A91" s="3"/>
      <c r="B91"/>
    </row>
    <row r="92" spans="1:2" x14ac:dyDescent="0.2">
      <c r="A92" s="3"/>
      <c r="B92"/>
    </row>
    <row r="93" spans="1:2" x14ac:dyDescent="0.2">
      <c r="A93" s="3"/>
      <c r="B93"/>
    </row>
    <row r="94" spans="1:2" x14ac:dyDescent="0.2">
      <c r="A94" s="3"/>
      <c r="B94"/>
    </row>
    <row r="95" spans="1:2" x14ac:dyDescent="0.2">
      <c r="A95" s="3"/>
      <c r="B95"/>
    </row>
    <row r="96" spans="1:2" x14ac:dyDescent="0.2">
      <c r="A96" s="3"/>
      <c r="B96"/>
    </row>
    <row r="97" spans="1:2" x14ac:dyDescent="0.2">
      <c r="A97" s="3"/>
      <c r="B97"/>
    </row>
    <row r="98" spans="1:2" x14ac:dyDescent="0.2">
      <c r="A98" s="3"/>
      <c r="B98"/>
    </row>
    <row r="99" spans="1:2" x14ac:dyDescent="0.2">
      <c r="A99" s="3"/>
      <c r="B99"/>
    </row>
    <row r="100" spans="1:2" x14ac:dyDescent="0.2">
      <c r="A100" s="3"/>
      <c r="B100"/>
    </row>
    <row r="101" spans="1:2" x14ac:dyDescent="0.2">
      <c r="A101" s="3"/>
      <c r="B101"/>
    </row>
    <row r="102" spans="1:2" x14ac:dyDescent="0.2">
      <c r="A102" s="3"/>
      <c r="B102"/>
    </row>
    <row r="103" spans="1:2" x14ac:dyDescent="0.2">
      <c r="A103" s="3"/>
      <c r="B103"/>
    </row>
    <row r="104" spans="1:2" x14ac:dyDescent="0.2">
      <c r="A104" s="3"/>
      <c r="B104"/>
    </row>
    <row r="105" spans="1:2" x14ac:dyDescent="0.2">
      <c r="A105" s="3"/>
      <c r="B105"/>
    </row>
    <row r="106" spans="1:2" x14ac:dyDescent="0.2">
      <c r="A106" s="3"/>
      <c r="B106"/>
    </row>
    <row r="107" spans="1:2" x14ac:dyDescent="0.2">
      <c r="A107" s="3"/>
      <c r="B107"/>
    </row>
    <row r="108" spans="1:2" x14ac:dyDescent="0.2">
      <c r="A108" s="3"/>
      <c r="B108"/>
    </row>
    <row r="109" spans="1:2" x14ac:dyDescent="0.2">
      <c r="A109" s="3"/>
      <c r="B109"/>
    </row>
    <row r="110" spans="1:2" x14ac:dyDescent="0.2">
      <c r="A110" s="3"/>
      <c r="B110"/>
    </row>
    <row r="111" spans="1:2" x14ac:dyDescent="0.2">
      <c r="A111" s="3"/>
      <c r="B111"/>
    </row>
    <row r="112" spans="1:2" x14ac:dyDescent="0.2">
      <c r="A112" s="3"/>
      <c r="B112"/>
    </row>
    <row r="113" spans="1:2" x14ac:dyDescent="0.2">
      <c r="A113" s="3"/>
      <c r="B113"/>
    </row>
    <row r="114" spans="1:2" x14ac:dyDescent="0.2">
      <c r="A114" s="3"/>
      <c r="B114"/>
    </row>
    <row r="115" spans="1:2" x14ac:dyDescent="0.2">
      <c r="A115" s="3"/>
      <c r="B115"/>
    </row>
    <row r="116" spans="1:2" x14ac:dyDescent="0.2">
      <c r="A116" s="3"/>
      <c r="B116"/>
    </row>
    <row r="117" spans="1:2" x14ac:dyDescent="0.2">
      <c r="A117" s="3"/>
      <c r="B117"/>
    </row>
    <row r="118" spans="1:2" x14ac:dyDescent="0.2">
      <c r="A118" s="3"/>
      <c r="B118"/>
    </row>
    <row r="119" spans="1:2" x14ac:dyDescent="0.2">
      <c r="A119" s="3"/>
      <c r="B119"/>
    </row>
    <row r="120" spans="1:2" x14ac:dyDescent="0.2">
      <c r="A120" s="3"/>
      <c r="B120"/>
    </row>
    <row r="121" spans="1:2" x14ac:dyDescent="0.2">
      <c r="A121" s="3"/>
      <c r="B121"/>
    </row>
    <row r="122" spans="1:2" x14ac:dyDescent="0.2">
      <c r="A122" s="3"/>
      <c r="B122"/>
    </row>
    <row r="123" spans="1:2" x14ac:dyDescent="0.2">
      <c r="A123" s="3"/>
      <c r="B123"/>
    </row>
    <row r="124" spans="1:2" x14ac:dyDescent="0.2">
      <c r="A124" s="3"/>
      <c r="B124"/>
    </row>
    <row r="125" spans="1:2" x14ac:dyDescent="0.2">
      <c r="A125" s="3"/>
      <c r="B125"/>
    </row>
    <row r="126" spans="1:2" x14ac:dyDescent="0.2">
      <c r="A126" s="3"/>
      <c r="B126"/>
    </row>
    <row r="127" spans="1:2" x14ac:dyDescent="0.2">
      <c r="A127" s="3"/>
      <c r="B127"/>
    </row>
    <row r="128" spans="1:2" x14ac:dyDescent="0.2">
      <c r="A128" s="3"/>
      <c r="B128"/>
    </row>
    <row r="129" spans="1:2" x14ac:dyDescent="0.2">
      <c r="A129" s="3"/>
      <c r="B129"/>
    </row>
    <row r="130" spans="1:2" x14ac:dyDescent="0.2">
      <c r="A130" s="3"/>
      <c r="B130"/>
    </row>
    <row r="131" spans="1:2" x14ac:dyDescent="0.2">
      <c r="A131" s="3"/>
      <c r="B131"/>
    </row>
    <row r="132" spans="1:2" x14ac:dyDescent="0.2">
      <c r="A132" s="3"/>
      <c r="B132"/>
    </row>
    <row r="133" spans="1:2" x14ac:dyDescent="0.2">
      <c r="A133" s="3"/>
      <c r="B133"/>
    </row>
    <row r="134" spans="1:2" x14ac:dyDescent="0.2">
      <c r="A134" s="3"/>
      <c r="B134"/>
    </row>
    <row r="135" spans="1:2" x14ac:dyDescent="0.2">
      <c r="A135" s="3"/>
      <c r="B135"/>
    </row>
    <row r="136" spans="1:2" x14ac:dyDescent="0.2">
      <c r="A136" s="3"/>
      <c r="B136"/>
    </row>
    <row r="137" spans="1:2" x14ac:dyDescent="0.2">
      <c r="A137" s="3"/>
      <c r="B137"/>
    </row>
    <row r="138" spans="1:2" x14ac:dyDescent="0.2">
      <c r="A138" s="3"/>
      <c r="B138"/>
    </row>
    <row r="139" spans="1:2" x14ac:dyDescent="0.2">
      <c r="A139" s="3"/>
      <c r="B139"/>
    </row>
    <row r="140" spans="1:2" x14ac:dyDescent="0.2">
      <c r="A140" s="3"/>
      <c r="B140"/>
    </row>
    <row r="141" spans="1:2" x14ac:dyDescent="0.2">
      <c r="A141" s="3"/>
      <c r="B141"/>
    </row>
    <row r="142" spans="1:2" x14ac:dyDescent="0.2">
      <c r="A142" s="3"/>
      <c r="B142"/>
    </row>
    <row r="143" spans="1:2" x14ac:dyDescent="0.2">
      <c r="A143" s="3"/>
      <c r="B143"/>
    </row>
    <row r="144" spans="1:2" x14ac:dyDescent="0.2">
      <c r="A144" s="3"/>
      <c r="B144"/>
    </row>
    <row r="145" spans="1:2" x14ac:dyDescent="0.2">
      <c r="A145" s="3"/>
      <c r="B145"/>
    </row>
    <row r="146" spans="1:2" x14ac:dyDescent="0.2">
      <c r="A146" s="3"/>
      <c r="B146"/>
    </row>
    <row r="147" spans="1:2" x14ac:dyDescent="0.2">
      <c r="A147" s="3"/>
      <c r="B147"/>
    </row>
    <row r="148" spans="1:2" x14ac:dyDescent="0.2">
      <c r="A148" s="3"/>
      <c r="B148"/>
    </row>
    <row r="149" spans="1:2" x14ac:dyDescent="0.2">
      <c r="A149" s="3"/>
      <c r="B149"/>
    </row>
    <row r="150" spans="1:2" x14ac:dyDescent="0.2">
      <c r="A150" s="3"/>
      <c r="B150"/>
    </row>
    <row r="151" spans="1:2" x14ac:dyDescent="0.2">
      <c r="A151" s="3"/>
      <c r="B151"/>
    </row>
    <row r="152" spans="1:2" x14ac:dyDescent="0.2">
      <c r="A152" s="3"/>
      <c r="B152"/>
    </row>
    <row r="153" spans="1:2" x14ac:dyDescent="0.2">
      <c r="A153" s="3"/>
      <c r="B153"/>
    </row>
    <row r="154" spans="1:2" x14ac:dyDescent="0.2">
      <c r="A154" s="3"/>
      <c r="B154"/>
    </row>
    <row r="155" spans="1:2" x14ac:dyDescent="0.2">
      <c r="A155" s="3"/>
      <c r="B155"/>
    </row>
    <row r="156" spans="1:2" x14ac:dyDescent="0.2">
      <c r="A156" s="3"/>
      <c r="B156"/>
    </row>
    <row r="157" spans="1:2" x14ac:dyDescent="0.2">
      <c r="A157" s="3"/>
      <c r="B157"/>
    </row>
    <row r="158" spans="1:2" x14ac:dyDescent="0.2">
      <c r="A158" s="3"/>
      <c r="B158"/>
    </row>
    <row r="159" spans="1:2" x14ac:dyDescent="0.2">
      <c r="A159" s="3"/>
      <c r="B159"/>
    </row>
    <row r="160" spans="1:2" x14ac:dyDescent="0.2">
      <c r="A160" s="3"/>
      <c r="B160"/>
    </row>
    <row r="161" spans="1:2" x14ac:dyDescent="0.2">
      <c r="A161" s="3"/>
      <c r="B161"/>
    </row>
    <row r="162" spans="1:2" x14ac:dyDescent="0.2">
      <c r="A162" s="3"/>
      <c r="B162"/>
    </row>
    <row r="163" spans="1:2" x14ac:dyDescent="0.2">
      <c r="A163" s="3"/>
      <c r="B163"/>
    </row>
    <row r="164" spans="1:2" x14ac:dyDescent="0.2">
      <c r="A164" s="3"/>
      <c r="B164"/>
    </row>
    <row r="165" spans="1:2" x14ac:dyDescent="0.2">
      <c r="A165" s="3"/>
      <c r="B165"/>
    </row>
    <row r="166" spans="1:2" x14ac:dyDescent="0.2">
      <c r="A166" s="3"/>
      <c r="B166"/>
    </row>
    <row r="167" spans="1:2" x14ac:dyDescent="0.2">
      <c r="A167" s="3"/>
      <c r="B167"/>
    </row>
    <row r="168" spans="1:2" x14ac:dyDescent="0.2">
      <c r="A168" s="3"/>
      <c r="B168"/>
    </row>
    <row r="169" spans="1:2" x14ac:dyDescent="0.2">
      <c r="A169" s="3"/>
      <c r="B169"/>
    </row>
    <row r="170" spans="1:2" x14ac:dyDescent="0.2">
      <c r="A170" s="3"/>
      <c r="B170"/>
    </row>
    <row r="171" spans="1:2" x14ac:dyDescent="0.2">
      <c r="A171" s="3"/>
      <c r="B171"/>
    </row>
    <row r="172" spans="1:2" x14ac:dyDescent="0.2">
      <c r="A172" s="3"/>
      <c r="B172"/>
    </row>
    <row r="173" spans="1:2" x14ac:dyDescent="0.2">
      <c r="A173" s="3"/>
      <c r="B173"/>
    </row>
    <row r="174" spans="1:2" x14ac:dyDescent="0.2">
      <c r="A174" s="3"/>
      <c r="B174"/>
    </row>
    <row r="175" spans="1:2" x14ac:dyDescent="0.2">
      <c r="A175" s="3"/>
      <c r="B175"/>
    </row>
    <row r="176" spans="1:2" x14ac:dyDescent="0.2">
      <c r="A176" s="3"/>
      <c r="B176"/>
    </row>
    <row r="177" spans="1:2" x14ac:dyDescent="0.2">
      <c r="A177" s="3"/>
      <c r="B177"/>
    </row>
    <row r="178" spans="1:2" x14ac:dyDescent="0.2">
      <c r="A178" s="3"/>
      <c r="B178"/>
    </row>
    <row r="179" spans="1:2" x14ac:dyDescent="0.2">
      <c r="A179" s="3"/>
      <c r="B179"/>
    </row>
    <row r="180" spans="1:2" x14ac:dyDescent="0.2">
      <c r="A180" s="3"/>
      <c r="B180"/>
    </row>
    <row r="181" spans="1:2" x14ac:dyDescent="0.2">
      <c r="A181" s="3"/>
      <c r="B181"/>
    </row>
    <row r="182" spans="1:2" x14ac:dyDescent="0.2">
      <c r="A182" s="3"/>
      <c r="B182"/>
    </row>
    <row r="183" spans="1:2" x14ac:dyDescent="0.2">
      <c r="A183" s="3"/>
      <c r="B183"/>
    </row>
    <row r="184" spans="1:2" x14ac:dyDescent="0.2">
      <c r="A184" s="3"/>
      <c r="B184"/>
    </row>
    <row r="185" spans="1:2" x14ac:dyDescent="0.2">
      <c r="A185" s="3"/>
      <c r="B185"/>
    </row>
    <row r="186" spans="1:2" x14ac:dyDescent="0.2">
      <c r="A186" s="3"/>
      <c r="B186"/>
    </row>
    <row r="187" spans="1:2" x14ac:dyDescent="0.2">
      <c r="A187" s="3"/>
      <c r="B187"/>
    </row>
    <row r="188" spans="1:2" x14ac:dyDescent="0.2">
      <c r="A188" s="3"/>
      <c r="B188"/>
    </row>
    <row r="189" spans="1:2" x14ac:dyDescent="0.2">
      <c r="A189" s="3"/>
      <c r="B189"/>
    </row>
    <row r="190" spans="1:2" x14ac:dyDescent="0.2">
      <c r="A190" s="3"/>
      <c r="B190"/>
    </row>
    <row r="191" spans="1:2" x14ac:dyDescent="0.2">
      <c r="A191" s="3"/>
      <c r="B191"/>
    </row>
    <row r="192" spans="1:2" x14ac:dyDescent="0.2">
      <c r="A192" s="3"/>
      <c r="B192"/>
    </row>
    <row r="193" spans="1:2" x14ac:dyDescent="0.2">
      <c r="A193" s="3"/>
      <c r="B193"/>
    </row>
    <row r="194" spans="1:2" x14ac:dyDescent="0.2">
      <c r="A194" s="3"/>
      <c r="B194"/>
    </row>
    <row r="195" spans="1:2" x14ac:dyDescent="0.2">
      <c r="A195" s="3"/>
      <c r="B195"/>
    </row>
    <row r="196" spans="1:2" x14ac:dyDescent="0.2">
      <c r="A196" s="3"/>
      <c r="B196"/>
    </row>
    <row r="197" spans="1:2" x14ac:dyDescent="0.2">
      <c r="A197" s="3"/>
      <c r="B197"/>
    </row>
    <row r="198" spans="1:2" x14ac:dyDescent="0.2">
      <c r="A198" s="3"/>
      <c r="B198"/>
    </row>
    <row r="199" spans="1:2" x14ac:dyDescent="0.2">
      <c r="A199" s="3"/>
      <c r="B199"/>
    </row>
    <row r="200" spans="1:2" x14ac:dyDescent="0.2">
      <c r="A200" s="3"/>
      <c r="B200"/>
    </row>
    <row r="201" spans="1:2" x14ac:dyDescent="0.2">
      <c r="A201" s="3"/>
      <c r="B201"/>
    </row>
    <row r="202" spans="1:2" x14ac:dyDescent="0.2">
      <c r="A202" s="3"/>
      <c r="B202"/>
    </row>
    <row r="203" spans="1:2" x14ac:dyDescent="0.2">
      <c r="A203" s="3"/>
      <c r="B203"/>
    </row>
    <row r="204" spans="1:2" x14ac:dyDescent="0.2">
      <c r="A204" s="3"/>
      <c r="B204"/>
    </row>
    <row r="205" spans="1:2" x14ac:dyDescent="0.2">
      <c r="A205" s="3"/>
      <c r="B205"/>
    </row>
    <row r="206" spans="1:2" x14ac:dyDescent="0.2">
      <c r="A206" s="3"/>
      <c r="B206"/>
    </row>
    <row r="207" spans="1:2" x14ac:dyDescent="0.2">
      <c r="A207" s="3"/>
      <c r="B207"/>
    </row>
    <row r="208" spans="1:2" x14ac:dyDescent="0.2">
      <c r="A208" s="3"/>
      <c r="B208"/>
    </row>
    <row r="209" spans="1:2" x14ac:dyDescent="0.2">
      <c r="A209" s="3"/>
      <c r="B209"/>
    </row>
    <row r="210" spans="1:2" x14ac:dyDescent="0.2">
      <c r="A210" s="3"/>
      <c r="B210"/>
    </row>
    <row r="211" spans="1:2" x14ac:dyDescent="0.2">
      <c r="A211" s="3"/>
      <c r="B211"/>
    </row>
    <row r="212" spans="1:2" x14ac:dyDescent="0.2">
      <c r="A212" s="3"/>
      <c r="B212"/>
    </row>
    <row r="213" spans="1:2" x14ac:dyDescent="0.2">
      <c r="A213" s="3"/>
      <c r="B213"/>
    </row>
    <row r="214" spans="1:2" x14ac:dyDescent="0.2">
      <c r="A214" s="3"/>
      <c r="B214"/>
    </row>
    <row r="215" spans="1:2" x14ac:dyDescent="0.2">
      <c r="A215" s="3"/>
      <c r="B215"/>
    </row>
    <row r="216" spans="1:2" x14ac:dyDescent="0.2">
      <c r="A216" s="3"/>
      <c r="B216"/>
    </row>
    <row r="217" spans="1:2" x14ac:dyDescent="0.2">
      <c r="A217" s="3"/>
      <c r="B217"/>
    </row>
    <row r="218" spans="1:2" x14ac:dyDescent="0.2">
      <c r="A218" s="3"/>
      <c r="B218"/>
    </row>
    <row r="219" spans="1:2" x14ac:dyDescent="0.2">
      <c r="A219" s="3"/>
      <c r="B219"/>
    </row>
    <row r="220" spans="1:2" x14ac:dyDescent="0.2">
      <c r="A220" s="3"/>
      <c r="B220"/>
    </row>
    <row r="221" spans="1:2" x14ac:dyDescent="0.2">
      <c r="A221" s="3"/>
      <c r="B221"/>
    </row>
    <row r="222" spans="1:2" x14ac:dyDescent="0.2">
      <c r="A222" s="3"/>
      <c r="B222"/>
    </row>
    <row r="223" spans="1:2" x14ac:dyDescent="0.2">
      <c r="A223" s="3"/>
      <c r="B223"/>
    </row>
    <row r="224" spans="1:2" x14ac:dyDescent="0.2">
      <c r="A224" s="3"/>
      <c r="B224"/>
    </row>
    <row r="225" spans="1:2" x14ac:dyDescent="0.2">
      <c r="A225" s="3"/>
      <c r="B225"/>
    </row>
    <row r="226" spans="1:2" x14ac:dyDescent="0.2">
      <c r="A226" s="3"/>
      <c r="B226"/>
    </row>
    <row r="227" spans="1:2" x14ac:dyDescent="0.2">
      <c r="A227" s="3"/>
      <c r="B227"/>
    </row>
    <row r="228" spans="1:2" x14ac:dyDescent="0.2">
      <c r="A228" s="3"/>
      <c r="B228"/>
    </row>
    <row r="229" spans="1:2" x14ac:dyDescent="0.2">
      <c r="A229" s="3"/>
      <c r="B229"/>
    </row>
    <row r="230" spans="1:2" x14ac:dyDescent="0.2">
      <c r="A230" s="3"/>
      <c r="B230"/>
    </row>
    <row r="231" spans="1:2" x14ac:dyDescent="0.2">
      <c r="A231" s="3"/>
      <c r="B231"/>
    </row>
    <row r="232" spans="1:2" x14ac:dyDescent="0.2">
      <c r="A232" s="3"/>
      <c r="B232"/>
    </row>
    <row r="233" spans="1:2" x14ac:dyDescent="0.2">
      <c r="A233" s="3"/>
      <c r="B233"/>
    </row>
    <row r="234" spans="1:2" x14ac:dyDescent="0.2">
      <c r="A234" s="3"/>
      <c r="B234"/>
    </row>
    <row r="235" spans="1:2" x14ac:dyDescent="0.2">
      <c r="A235" s="3"/>
      <c r="B235"/>
    </row>
    <row r="236" spans="1:2" x14ac:dyDescent="0.2">
      <c r="A236" s="3"/>
      <c r="B236"/>
    </row>
    <row r="237" spans="1:2" x14ac:dyDescent="0.2">
      <c r="A237" s="3"/>
      <c r="B237"/>
    </row>
    <row r="238" spans="1:2" x14ac:dyDescent="0.2">
      <c r="A238" s="3"/>
      <c r="B238"/>
    </row>
    <row r="239" spans="1:2" x14ac:dyDescent="0.2">
      <c r="A239" s="3"/>
      <c r="B239"/>
    </row>
    <row r="240" spans="1:2" x14ac:dyDescent="0.2">
      <c r="A240" s="3"/>
      <c r="B240"/>
    </row>
    <row r="241" spans="1:2" x14ac:dyDescent="0.2">
      <c r="A241" s="3"/>
      <c r="B241"/>
    </row>
    <row r="242" spans="1:2" x14ac:dyDescent="0.2">
      <c r="A242" s="3"/>
      <c r="B242"/>
    </row>
    <row r="243" spans="1:2" x14ac:dyDescent="0.2">
      <c r="A243" s="3"/>
      <c r="B243"/>
    </row>
    <row r="244" spans="1:2" x14ac:dyDescent="0.2">
      <c r="A244" s="3"/>
      <c r="B244"/>
    </row>
    <row r="245" spans="1:2" x14ac:dyDescent="0.2">
      <c r="A245" s="3"/>
      <c r="B245"/>
    </row>
    <row r="246" spans="1:2" x14ac:dyDescent="0.2">
      <c r="A246" s="3"/>
      <c r="B246"/>
    </row>
    <row r="247" spans="1:2" x14ac:dyDescent="0.2">
      <c r="A247" s="3"/>
      <c r="B247"/>
    </row>
    <row r="248" spans="1:2" x14ac:dyDescent="0.2">
      <c r="A248" s="3"/>
      <c r="B248"/>
    </row>
    <row r="249" spans="1:2" x14ac:dyDescent="0.2">
      <c r="A249" s="3"/>
      <c r="B249"/>
    </row>
    <row r="250" spans="1:2" x14ac:dyDescent="0.2">
      <c r="A250" s="3"/>
      <c r="B250"/>
    </row>
    <row r="251" spans="1:2" x14ac:dyDescent="0.2">
      <c r="A251" s="3"/>
      <c r="B251"/>
    </row>
    <row r="252" spans="1:2" x14ac:dyDescent="0.2">
      <c r="A252" s="3"/>
      <c r="B252"/>
    </row>
    <row r="253" spans="1:2" x14ac:dyDescent="0.2">
      <c r="A253" s="3"/>
      <c r="B253"/>
    </row>
    <row r="254" spans="1:2" x14ac:dyDescent="0.2">
      <c r="A254" s="3"/>
      <c r="B254"/>
    </row>
    <row r="255" spans="1:2" x14ac:dyDescent="0.2">
      <c r="A255" s="3"/>
      <c r="B255"/>
    </row>
    <row r="256" spans="1:2" x14ac:dyDescent="0.2">
      <c r="A256" s="3"/>
      <c r="B256"/>
    </row>
    <row r="257" spans="1:2" x14ac:dyDescent="0.2">
      <c r="A257" s="3"/>
      <c r="B257"/>
    </row>
    <row r="258" spans="1:2" x14ac:dyDescent="0.2">
      <c r="A258" s="3"/>
      <c r="B258"/>
    </row>
    <row r="259" spans="1:2" x14ac:dyDescent="0.2">
      <c r="A259" s="3"/>
      <c r="B259"/>
    </row>
    <row r="260" spans="1:2" x14ac:dyDescent="0.2">
      <c r="A260" s="3"/>
      <c r="B260"/>
    </row>
    <row r="261" spans="1:2" x14ac:dyDescent="0.2">
      <c r="A261" s="3"/>
      <c r="B261"/>
    </row>
    <row r="262" spans="1:2" x14ac:dyDescent="0.2">
      <c r="A262" s="3"/>
      <c r="B262"/>
    </row>
    <row r="263" spans="1:2" x14ac:dyDescent="0.2">
      <c r="A263" s="3"/>
      <c r="B263"/>
    </row>
    <row r="264" spans="1:2" x14ac:dyDescent="0.2">
      <c r="A264" s="3"/>
      <c r="B264"/>
    </row>
    <row r="265" spans="1:2" x14ac:dyDescent="0.2">
      <c r="A265" s="3"/>
      <c r="B265"/>
    </row>
    <row r="266" spans="1:2" x14ac:dyDescent="0.2">
      <c r="A266" s="3"/>
      <c r="B266"/>
    </row>
    <row r="267" spans="1:2" x14ac:dyDescent="0.2">
      <c r="A267" s="3"/>
      <c r="B267"/>
    </row>
    <row r="268" spans="1:2" x14ac:dyDescent="0.2">
      <c r="A268" s="3"/>
      <c r="B268"/>
    </row>
    <row r="269" spans="1:2" x14ac:dyDescent="0.2">
      <c r="A269" s="3"/>
      <c r="B269"/>
    </row>
    <row r="270" spans="1:2" x14ac:dyDescent="0.2">
      <c r="A270" s="3"/>
      <c r="B270"/>
    </row>
    <row r="271" spans="1:2" x14ac:dyDescent="0.2">
      <c r="A271" s="3"/>
      <c r="B271"/>
    </row>
    <row r="272" spans="1:2" x14ac:dyDescent="0.2">
      <c r="A272" s="3"/>
      <c r="B272"/>
    </row>
    <row r="273" spans="1:2" x14ac:dyDescent="0.2">
      <c r="A273" s="3"/>
      <c r="B273"/>
    </row>
    <row r="274" spans="1:2" x14ac:dyDescent="0.2">
      <c r="A274" s="3"/>
      <c r="B274"/>
    </row>
    <row r="275" spans="1:2" x14ac:dyDescent="0.2">
      <c r="A275" s="3"/>
      <c r="B275"/>
    </row>
    <row r="276" spans="1:2" x14ac:dyDescent="0.2">
      <c r="A276" s="3"/>
      <c r="B276"/>
    </row>
    <row r="277" spans="1:2" x14ac:dyDescent="0.2">
      <c r="A277" s="3"/>
      <c r="B277"/>
    </row>
    <row r="278" spans="1:2" x14ac:dyDescent="0.2">
      <c r="A278" s="3"/>
      <c r="B278"/>
    </row>
    <row r="279" spans="1:2" x14ac:dyDescent="0.2">
      <c r="A279" s="3"/>
      <c r="B279"/>
    </row>
    <row r="280" spans="1:2" x14ac:dyDescent="0.2">
      <c r="A280" s="3"/>
      <c r="B280"/>
    </row>
    <row r="281" spans="1:2" x14ac:dyDescent="0.2">
      <c r="A281" s="3"/>
      <c r="B281"/>
    </row>
    <row r="282" spans="1:2" x14ac:dyDescent="0.2">
      <c r="A282" s="3"/>
      <c r="B282"/>
    </row>
    <row r="283" spans="1:2" x14ac:dyDescent="0.2">
      <c r="A283" s="3"/>
      <c r="B283"/>
    </row>
    <row r="284" spans="1:2" x14ac:dyDescent="0.2">
      <c r="A284" s="3"/>
      <c r="B284"/>
    </row>
    <row r="285" spans="1:2" x14ac:dyDescent="0.2">
      <c r="A285" s="3"/>
      <c r="B285"/>
    </row>
    <row r="286" spans="1:2" x14ac:dyDescent="0.2">
      <c r="A286" s="3"/>
      <c r="B286"/>
    </row>
    <row r="287" spans="1:2" x14ac:dyDescent="0.2">
      <c r="A287" s="3"/>
      <c r="B287"/>
    </row>
    <row r="288" spans="1:2" x14ac:dyDescent="0.2">
      <c r="A288" s="3"/>
      <c r="B288"/>
    </row>
    <row r="289" spans="1:2" x14ac:dyDescent="0.2">
      <c r="A289" s="3"/>
      <c r="B289"/>
    </row>
    <row r="290" spans="1:2" x14ac:dyDescent="0.2">
      <c r="A290" s="3"/>
      <c r="B290"/>
    </row>
    <row r="291" spans="1:2" x14ac:dyDescent="0.2">
      <c r="A291" s="3"/>
      <c r="B291"/>
    </row>
    <row r="292" spans="1:2" x14ac:dyDescent="0.2">
      <c r="A292" s="3"/>
      <c r="B292"/>
    </row>
    <row r="293" spans="1:2" x14ac:dyDescent="0.2">
      <c r="A293" s="3"/>
      <c r="B293"/>
    </row>
    <row r="294" spans="1:2" x14ac:dyDescent="0.2">
      <c r="A294" s="3"/>
      <c r="B294"/>
    </row>
    <row r="295" spans="1:2" x14ac:dyDescent="0.2">
      <c r="A295" s="3"/>
      <c r="B295"/>
    </row>
    <row r="296" spans="1:2" x14ac:dyDescent="0.2">
      <c r="A296" s="3"/>
      <c r="B296"/>
    </row>
    <row r="297" spans="1:2" x14ac:dyDescent="0.2">
      <c r="A297" s="3"/>
      <c r="B297"/>
    </row>
    <row r="298" spans="1:2" x14ac:dyDescent="0.2">
      <c r="A298" s="3"/>
      <c r="B298"/>
    </row>
    <row r="299" spans="1:2" x14ac:dyDescent="0.2">
      <c r="A299" s="3"/>
      <c r="B299"/>
    </row>
    <row r="300" spans="1:2" x14ac:dyDescent="0.2">
      <c r="A300" s="3"/>
      <c r="B300"/>
    </row>
    <row r="301" spans="1:2" x14ac:dyDescent="0.2">
      <c r="A301" s="3"/>
      <c r="B301"/>
    </row>
    <row r="302" spans="1:2" x14ac:dyDescent="0.2">
      <c r="A302" s="3"/>
      <c r="B302"/>
    </row>
    <row r="303" spans="1:2" x14ac:dyDescent="0.2">
      <c r="A303" s="3"/>
      <c r="B303"/>
    </row>
    <row r="304" spans="1:2" x14ac:dyDescent="0.2">
      <c r="A304" s="3"/>
      <c r="B304"/>
    </row>
    <row r="305" spans="1:2" x14ac:dyDescent="0.2">
      <c r="A305" s="3"/>
      <c r="B305"/>
    </row>
    <row r="306" spans="1:2" x14ac:dyDescent="0.2">
      <c r="A306" s="3"/>
      <c r="B306"/>
    </row>
    <row r="307" spans="1:2" x14ac:dyDescent="0.2">
      <c r="A307" s="3"/>
      <c r="B307"/>
    </row>
    <row r="308" spans="1:2" x14ac:dyDescent="0.2">
      <c r="A308" s="3"/>
      <c r="B308"/>
    </row>
    <row r="309" spans="1:2" x14ac:dyDescent="0.2">
      <c r="A309" s="3"/>
      <c r="B309"/>
    </row>
    <row r="310" spans="1:2" x14ac:dyDescent="0.2">
      <c r="A310" s="3"/>
      <c r="B310"/>
    </row>
    <row r="311" spans="1:2" x14ac:dyDescent="0.2">
      <c r="A311" s="3"/>
      <c r="B311"/>
    </row>
    <row r="312" spans="1:2" x14ac:dyDescent="0.2">
      <c r="A312" s="3"/>
      <c r="B312"/>
    </row>
    <row r="313" spans="1:2" x14ac:dyDescent="0.2">
      <c r="A313" s="3"/>
      <c r="B313"/>
    </row>
    <row r="314" spans="1:2" x14ac:dyDescent="0.2">
      <c r="A314" s="3"/>
      <c r="B314"/>
    </row>
    <row r="315" spans="1:2" x14ac:dyDescent="0.2">
      <c r="A315" s="3"/>
      <c r="B315"/>
    </row>
    <row r="316" spans="1:2" x14ac:dyDescent="0.2">
      <c r="A316" s="3"/>
      <c r="B316"/>
    </row>
    <row r="317" spans="1:2" x14ac:dyDescent="0.2">
      <c r="A317" s="3"/>
      <c r="B317"/>
    </row>
    <row r="318" spans="1:2" x14ac:dyDescent="0.2">
      <c r="A318" s="3"/>
      <c r="B318"/>
    </row>
    <row r="319" spans="1:2" x14ac:dyDescent="0.2">
      <c r="A319" s="3"/>
      <c r="B319"/>
    </row>
    <row r="320" spans="1:2" x14ac:dyDescent="0.2">
      <c r="A320" s="3"/>
      <c r="B320"/>
    </row>
    <row r="321" spans="1:2" x14ac:dyDescent="0.2">
      <c r="A321" s="3"/>
      <c r="B321"/>
    </row>
    <row r="322" spans="1:2" x14ac:dyDescent="0.2">
      <c r="A322" s="3"/>
      <c r="B322"/>
    </row>
    <row r="323" spans="1:2" x14ac:dyDescent="0.2">
      <c r="A323" s="3"/>
      <c r="B323"/>
    </row>
    <row r="324" spans="1:2" x14ac:dyDescent="0.2">
      <c r="A324" s="3"/>
      <c r="B324"/>
    </row>
    <row r="325" spans="1:2" x14ac:dyDescent="0.2">
      <c r="A325" s="3"/>
      <c r="B325"/>
    </row>
    <row r="326" spans="1:2" x14ac:dyDescent="0.2">
      <c r="A326" s="3"/>
      <c r="B326"/>
    </row>
    <row r="327" spans="1:2" x14ac:dyDescent="0.2">
      <c r="A327" s="3"/>
      <c r="B327"/>
    </row>
    <row r="328" spans="1:2" x14ac:dyDescent="0.2">
      <c r="A328" s="3"/>
      <c r="B328"/>
    </row>
    <row r="329" spans="1:2" x14ac:dyDescent="0.2">
      <c r="A329" s="3"/>
      <c r="B329"/>
    </row>
    <row r="330" spans="1:2" x14ac:dyDescent="0.2">
      <c r="A330" s="3"/>
      <c r="B330"/>
    </row>
    <row r="331" spans="1:2" x14ac:dyDescent="0.2">
      <c r="A331" s="3"/>
      <c r="B331"/>
    </row>
    <row r="332" spans="1:2" x14ac:dyDescent="0.2">
      <c r="A332" s="3"/>
      <c r="B332"/>
    </row>
    <row r="333" spans="1:2" x14ac:dyDescent="0.2">
      <c r="A333" s="3"/>
      <c r="B333"/>
    </row>
    <row r="334" spans="1:2" x14ac:dyDescent="0.2">
      <c r="A334" s="3"/>
      <c r="B334"/>
    </row>
    <row r="335" spans="1:2" x14ac:dyDescent="0.2">
      <c r="A335" s="3"/>
      <c r="B335"/>
    </row>
    <row r="336" spans="1:2" x14ac:dyDescent="0.2">
      <c r="A336" s="3"/>
      <c r="B336"/>
    </row>
    <row r="337" spans="1:2" x14ac:dyDescent="0.2">
      <c r="A337" s="3"/>
      <c r="B337"/>
    </row>
    <row r="338" spans="1:2" x14ac:dyDescent="0.2">
      <c r="A338" s="3"/>
      <c r="B338"/>
    </row>
    <row r="339" spans="1:2" x14ac:dyDescent="0.2">
      <c r="A339" s="3"/>
      <c r="B339"/>
    </row>
    <row r="340" spans="1:2" x14ac:dyDescent="0.2">
      <c r="A340" s="3"/>
      <c r="B340"/>
    </row>
    <row r="341" spans="1:2" x14ac:dyDescent="0.2">
      <c r="A341" s="3"/>
      <c r="B341"/>
    </row>
    <row r="342" spans="1:2" x14ac:dyDescent="0.2">
      <c r="A342" s="3"/>
      <c r="B342"/>
    </row>
    <row r="343" spans="1:2" x14ac:dyDescent="0.2">
      <c r="A343" s="3"/>
      <c r="B343"/>
    </row>
    <row r="344" spans="1:2" x14ac:dyDescent="0.2">
      <c r="A344" s="3"/>
      <c r="B344"/>
    </row>
    <row r="345" spans="1:2" x14ac:dyDescent="0.2">
      <c r="A345" s="3"/>
      <c r="B345"/>
    </row>
    <row r="346" spans="1:2" x14ac:dyDescent="0.2">
      <c r="A346" s="3"/>
      <c r="B346"/>
    </row>
    <row r="347" spans="1:2" x14ac:dyDescent="0.2">
      <c r="A347" s="3"/>
      <c r="B347"/>
    </row>
    <row r="348" spans="1:2" x14ac:dyDescent="0.2">
      <c r="A348" s="3"/>
      <c r="B348"/>
    </row>
    <row r="349" spans="1:2" x14ac:dyDescent="0.2">
      <c r="A349" s="3"/>
      <c r="B349"/>
    </row>
    <row r="350" spans="1:2" x14ac:dyDescent="0.2">
      <c r="A350" s="3"/>
      <c r="B350"/>
    </row>
    <row r="351" spans="1:2" x14ac:dyDescent="0.2">
      <c r="A351" s="3"/>
      <c r="B351"/>
    </row>
    <row r="352" spans="1:2" x14ac:dyDescent="0.2">
      <c r="A352" s="3"/>
      <c r="B352"/>
    </row>
    <row r="353" spans="1:2" x14ac:dyDescent="0.2">
      <c r="A353" s="3"/>
      <c r="B353"/>
    </row>
    <row r="354" spans="1:2" x14ac:dyDescent="0.2">
      <c r="A354" s="3"/>
      <c r="B354"/>
    </row>
    <row r="355" spans="1:2" x14ac:dyDescent="0.2">
      <c r="A355" s="3"/>
      <c r="B355"/>
    </row>
    <row r="356" spans="1:2" x14ac:dyDescent="0.2">
      <c r="A356" s="3"/>
      <c r="B356"/>
    </row>
    <row r="357" spans="1:2" x14ac:dyDescent="0.2">
      <c r="A357" s="3"/>
      <c r="B357"/>
    </row>
    <row r="358" spans="1:2" x14ac:dyDescent="0.2">
      <c r="A358" s="3"/>
      <c r="B358"/>
    </row>
    <row r="359" spans="1:2" x14ac:dyDescent="0.2">
      <c r="A359" s="3"/>
      <c r="B359"/>
    </row>
    <row r="360" spans="1:2" x14ac:dyDescent="0.2">
      <c r="A360" s="3"/>
      <c r="B360"/>
    </row>
    <row r="361" spans="1:2" x14ac:dyDescent="0.2">
      <c r="A361" s="3"/>
      <c r="B361"/>
    </row>
    <row r="362" spans="1:2" x14ac:dyDescent="0.2">
      <c r="A362" s="3"/>
      <c r="B362"/>
    </row>
    <row r="363" spans="1:2" x14ac:dyDescent="0.2">
      <c r="A363" s="3"/>
      <c r="B363"/>
    </row>
    <row r="364" spans="1:2" x14ac:dyDescent="0.2">
      <c r="A364" s="3"/>
      <c r="B364"/>
    </row>
    <row r="365" spans="1:2" x14ac:dyDescent="0.2">
      <c r="A365" s="3"/>
      <c r="B365"/>
    </row>
    <row r="366" spans="1:2" x14ac:dyDescent="0.2">
      <c r="A366" s="3"/>
      <c r="B366"/>
    </row>
    <row r="367" spans="1:2" x14ac:dyDescent="0.2">
      <c r="A367" s="3"/>
      <c r="B367"/>
    </row>
    <row r="368" spans="1:2" x14ac:dyDescent="0.2">
      <c r="A368" s="3"/>
      <c r="B368"/>
    </row>
    <row r="369" spans="1:2" x14ac:dyDescent="0.2">
      <c r="A369" s="3"/>
      <c r="B369"/>
    </row>
    <row r="370" spans="1:2" x14ac:dyDescent="0.2">
      <c r="A370" s="3"/>
      <c r="B370"/>
    </row>
    <row r="371" spans="1:2" x14ac:dyDescent="0.2">
      <c r="A371" s="3"/>
      <c r="B371"/>
    </row>
    <row r="372" spans="1:2" x14ac:dyDescent="0.2">
      <c r="A372" s="3"/>
      <c r="B372"/>
    </row>
    <row r="373" spans="1:2" x14ac:dyDescent="0.2">
      <c r="A373" s="3"/>
      <c r="B373"/>
    </row>
    <row r="374" spans="1:2" x14ac:dyDescent="0.2">
      <c r="A374" s="3"/>
      <c r="B374"/>
    </row>
    <row r="375" spans="1:2" x14ac:dyDescent="0.2">
      <c r="A375" s="3"/>
      <c r="B375"/>
    </row>
    <row r="376" spans="1:2" x14ac:dyDescent="0.2">
      <c r="A376" s="3"/>
      <c r="B376"/>
    </row>
    <row r="377" spans="1:2" x14ac:dyDescent="0.2">
      <c r="A377" s="3"/>
      <c r="B377"/>
    </row>
    <row r="378" spans="1:2" x14ac:dyDescent="0.2">
      <c r="A378" s="3"/>
      <c r="B378"/>
    </row>
    <row r="379" spans="1:2" x14ac:dyDescent="0.2">
      <c r="A379" s="3"/>
      <c r="B379"/>
    </row>
    <row r="380" spans="1:2" x14ac:dyDescent="0.2">
      <c r="A380" s="3"/>
      <c r="B380"/>
    </row>
    <row r="381" spans="1:2" x14ac:dyDescent="0.2">
      <c r="A381" s="3"/>
      <c r="B381"/>
    </row>
    <row r="382" spans="1:2" x14ac:dyDescent="0.2">
      <c r="A382" s="3"/>
      <c r="B382"/>
    </row>
    <row r="383" spans="1:2" x14ac:dyDescent="0.2">
      <c r="A383" s="3"/>
      <c r="B383"/>
    </row>
    <row r="384" spans="1:2" x14ac:dyDescent="0.2">
      <c r="A384" s="3"/>
      <c r="B384"/>
    </row>
    <row r="385" spans="1:2" x14ac:dyDescent="0.2">
      <c r="A385" s="3"/>
      <c r="B385"/>
    </row>
    <row r="386" spans="1:2" x14ac:dyDescent="0.2">
      <c r="A386" s="3"/>
      <c r="B386"/>
    </row>
    <row r="387" spans="1:2" x14ac:dyDescent="0.2">
      <c r="A387" s="3"/>
      <c r="B387"/>
    </row>
    <row r="388" spans="1:2" x14ac:dyDescent="0.2">
      <c r="A388" s="3"/>
      <c r="B388"/>
    </row>
    <row r="389" spans="1:2" x14ac:dyDescent="0.2">
      <c r="A389" s="3"/>
      <c r="B389"/>
    </row>
    <row r="390" spans="1:2" x14ac:dyDescent="0.2">
      <c r="A390" s="3"/>
      <c r="B390"/>
    </row>
    <row r="391" spans="1:2" x14ac:dyDescent="0.2">
      <c r="A391" s="3"/>
      <c r="B391"/>
    </row>
    <row r="392" spans="1:2" x14ac:dyDescent="0.2">
      <c r="A392" s="3"/>
      <c r="B392"/>
    </row>
    <row r="393" spans="1:2" x14ac:dyDescent="0.2">
      <c r="A393" s="3"/>
      <c r="B393"/>
    </row>
    <row r="394" spans="1:2" x14ac:dyDescent="0.2">
      <c r="A394" s="3"/>
      <c r="B394"/>
    </row>
    <row r="395" spans="1:2" x14ac:dyDescent="0.2">
      <c r="A395" s="3"/>
      <c r="B395"/>
    </row>
    <row r="396" spans="1:2" x14ac:dyDescent="0.2">
      <c r="A396" s="3"/>
      <c r="B396"/>
    </row>
    <row r="397" spans="1:2" x14ac:dyDescent="0.2">
      <c r="A397" s="3"/>
      <c r="B397"/>
    </row>
    <row r="398" spans="1:2" x14ac:dyDescent="0.2">
      <c r="A398" s="3"/>
      <c r="B398"/>
    </row>
    <row r="399" spans="1:2" x14ac:dyDescent="0.2">
      <c r="A399" s="3"/>
      <c r="B399"/>
    </row>
    <row r="400" spans="1:2" x14ac:dyDescent="0.2">
      <c r="A400" s="3"/>
      <c r="B400"/>
    </row>
    <row r="401" spans="1:2" x14ac:dyDescent="0.2">
      <c r="A401" s="3"/>
      <c r="B401"/>
    </row>
    <row r="402" spans="1:2" x14ac:dyDescent="0.2">
      <c r="A402" s="3"/>
      <c r="B402"/>
    </row>
    <row r="403" spans="1:2" x14ac:dyDescent="0.2">
      <c r="A403" s="3"/>
      <c r="B403"/>
    </row>
    <row r="404" spans="1:2" x14ac:dyDescent="0.2">
      <c r="A404" s="3"/>
      <c r="B404"/>
    </row>
    <row r="405" spans="1:2" x14ac:dyDescent="0.2">
      <c r="A405" s="3"/>
      <c r="B405"/>
    </row>
    <row r="406" spans="1:2" x14ac:dyDescent="0.2">
      <c r="A406" s="3"/>
      <c r="B406"/>
    </row>
    <row r="407" spans="1:2" x14ac:dyDescent="0.2">
      <c r="A407" s="3"/>
      <c r="B407"/>
    </row>
    <row r="408" spans="1:2" x14ac:dyDescent="0.2">
      <c r="A408" s="3"/>
      <c r="B408"/>
    </row>
    <row r="409" spans="1:2" x14ac:dyDescent="0.2">
      <c r="A409" s="3"/>
      <c r="B409"/>
    </row>
    <row r="410" spans="1:2" x14ac:dyDescent="0.2">
      <c r="A410" s="3"/>
      <c r="B410"/>
    </row>
    <row r="411" spans="1:2" x14ac:dyDescent="0.2">
      <c r="A411" s="3"/>
      <c r="B411"/>
    </row>
    <row r="412" spans="1:2" x14ac:dyDescent="0.2">
      <c r="A412" s="3"/>
      <c r="B412"/>
    </row>
    <row r="413" spans="1:2" x14ac:dyDescent="0.2">
      <c r="A413" s="3"/>
      <c r="B413"/>
    </row>
    <row r="414" spans="1:2" x14ac:dyDescent="0.2">
      <c r="A414" s="3"/>
      <c r="B414"/>
    </row>
    <row r="415" spans="1:2" x14ac:dyDescent="0.2">
      <c r="A415" s="3"/>
      <c r="B415"/>
    </row>
    <row r="416" spans="1:2" x14ac:dyDescent="0.2">
      <c r="A416" s="3"/>
      <c r="B416"/>
    </row>
    <row r="417" spans="1:2" x14ac:dyDescent="0.2">
      <c r="A417" s="3"/>
      <c r="B417"/>
    </row>
    <row r="418" spans="1:2" x14ac:dyDescent="0.2">
      <c r="A418" s="3"/>
      <c r="B418"/>
    </row>
    <row r="419" spans="1:2" x14ac:dyDescent="0.2">
      <c r="A419" s="3"/>
      <c r="B419"/>
    </row>
    <row r="420" spans="1:2" x14ac:dyDescent="0.2">
      <c r="A420" s="3"/>
      <c r="B420"/>
    </row>
    <row r="421" spans="1:2" x14ac:dyDescent="0.2">
      <c r="A421" s="3"/>
      <c r="B421"/>
    </row>
    <row r="422" spans="1:2" x14ac:dyDescent="0.2">
      <c r="A422" s="3"/>
      <c r="B422"/>
    </row>
    <row r="423" spans="1:2" x14ac:dyDescent="0.2">
      <c r="A423" s="3"/>
      <c r="B423"/>
    </row>
    <row r="424" spans="1:2" x14ac:dyDescent="0.2">
      <c r="A424" s="3"/>
      <c r="B424"/>
    </row>
    <row r="425" spans="1:2" x14ac:dyDescent="0.2">
      <c r="A425" s="3"/>
      <c r="B425"/>
    </row>
    <row r="426" spans="1:2" x14ac:dyDescent="0.2">
      <c r="A426" s="3"/>
      <c r="B426"/>
    </row>
    <row r="427" spans="1:2" x14ac:dyDescent="0.2">
      <c r="A427" s="3"/>
      <c r="B427"/>
    </row>
    <row r="428" spans="1:2" x14ac:dyDescent="0.2">
      <c r="A428" s="3"/>
      <c r="B428"/>
    </row>
    <row r="429" spans="1:2" x14ac:dyDescent="0.2">
      <c r="A429" s="3"/>
      <c r="B429"/>
    </row>
    <row r="430" spans="1:2" x14ac:dyDescent="0.2">
      <c r="A430" s="3"/>
      <c r="B430"/>
    </row>
    <row r="431" spans="1:2" x14ac:dyDescent="0.2">
      <c r="A431" s="3"/>
      <c r="B431"/>
    </row>
    <row r="432" spans="1:2" x14ac:dyDescent="0.2">
      <c r="A432" s="3"/>
      <c r="B432"/>
    </row>
    <row r="433" spans="1:2" x14ac:dyDescent="0.2">
      <c r="A433" s="3"/>
      <c r="B433"/>
    </row>
    <row r="434" spans="1:2" x14ac:dyDescent="0.2">
      <c r="A434" s="3"/>
      <c r="B434"/>
    </row>
    <row r="435" spans="1:2" x14ac:dyDescent="0.2">
      <c r="A435" s="3"/>
      <c r="B435"/>
    </row>
    <row r="436" spans="1:2" x14ac:dyDescent="0.2">
      <c r="A436" s="3"/>
      <c r="B436"/>
    </row>
    <row r="437" spans="1:2" x14ac:dyDescent="0.2">
      <c r="A437" s="3"/>
      <c r="B437"/>
    </row>
    <row r="438" spans="1:2" x14ac:dyDescent="0.2">
      <c r="A438" s="3"/>
      <c r="B438"/>
    </row>
    <row r="439" spans="1:2" x14ac:dyDescent="0.2">
      <c r="A439" s="3"/>
      <c r="B439"/>
    </row>
    <row r="440" spans="1:2" x14ac:dyDescent="0.2">
      <c r="A440" s="3"/>
      <c r="B440"/>
    </row>
    <row r="441" spans="1:2" x14ac:dyDescent="0.2">
      <c r="A441" s="3"/>
      <c r="B441"/>
    </row>
    <row r="442" spans="1:2" x14ac:dyDescent="0.2">
      <c r="A442" s="3"/>
      <c r="B442"/>
    </row>
    <row r="443" spans="1:2" x14ac:dyDescent="0.2">
      <c r="A443" s="3"/>
      <c r="B443"/>
    </row>
    <row r="444" spans="1:2" x14ac:dyDescent="0.2">
      <c r="A444" s="3"/>
      <c r="B444"/>
    </row>
    <row r="445" spans="1:2" x14ac:dyDescent="0.2">
      <c r="A445" s="3"/>
      <c r="B445"/>
    </row>
    <row r="446" spans="1:2" x14ac:dyDescent="0.2">
      <c r="A446" s="3"/>
      <c r="B446"/>
    </row>
    <row r="447" spans="1:2" x14ac:dyDescent="0.2">
      <c r="A447" s="3"/>
      <c r="B447"/>
    </row>
    <row r="448" spans="1:2" x14ac:dyDescent="0.2">
      <c r="A448" s="3"/>
      <c r="B448"/>
    </row>
    <row r="449" spans="1:2" x14ac:dyDescent="0.2">
      <c r="A449" s="3"/>
      <c r="B449"/>
    </row>
    <row r="450" spans="1:2" x14ac:dyDescent="0.2">
      <c r="A450" s="3"/>
      <c r="B450"/>
    </row>
    <row r="451" spans="1:2" x14ac:dyDescent="0.2">
      <c r="A451" s="3"/>
      <c r="B451"/>
    </row>
    <row r="452" spans="1:2" x14ac:dyDescent="0.2">
      <c r="A452" s="3"/>
      <c r="B452"/>
    </row>
    <row r="453" spans="1:2" x14ac:dyDescent="0.2">
      <c r="A453" s="3"/>
      <c r="B453"/>
    </row>
    <row r="454" spans="1:2" x14ac:dyDescent="0.2">
      <c r="A454" s="3"/>
      <c r="B454"/>
    </row>
    <row r="455" spans="1:2" x14ac:dyDescent="0.2">
      <c r="A455" s="3"/>
      <c r="B455"/>
    </row>
    <row r="456" spans="1:2" x14ac:dyDescent="0.2">
      <c r="A456" s="3"/>
      <c r="B456"/>
    </row>
    <row r="457" spans="1:2" x14ac:dyDescent="0.2">
      <c r="A457" s="3"/>
      <c r="B457"/>
    </row>
    <row r="458" spans="1:2" x14ac:dyDescent="0.2">
      <c r="A458" s="3"/>
      <c r="B458"/>
    </row>
    <row r="459" spans="1:2" x14ac:dyDescent="0.2">
      <c r="A459" s="3"/>
      <c r="B459"/>
    </row>
    <row r="460" spans="1:2" x14ac:dyDescent="0.2">
      <c r="A460" s="3"/>
      <c r="B460"/>
    </row>
    <row r="461" spans="1:2" x14ac:dyDescent="0.2">
      <c r="A461" s="3"/>
      <c r="B461"/>
    </row>
    <row r="462" spans="1:2" x14ac:dyDescent="0.2">
      <c r="A462" s="3"/>
      <c r="B462"/>
    </row>
    <row r="463" spans="1:2" x14ac:dyDescent="0.2">
      <c r="A463" s="3"/>
      <c r="B463"/>
    </row>
    <row r="464" spans="1:2" x14ac:dyDescent="0.2">
      <c r="A464" s="3"/>
      <c r="B464"/>
    </row>
    <row r="465" spans="1:2" x14ac:dyDescent="0.2">
      <c r="A465" s="3"/>
      <c r="B465"/>
    </row>
    <row r="466" spans="1:2" x14ac:dyDescent="0.2">
      <c r="A466" s="3"/>
      <c r="B466"/>
    </row>
    <row r="467" spans="1:2" x14ac:dyDescent="0.2">
      <c r="A467" s="3"/>
      <c r="B467"/>
    </row>
    <row r="468" spans="1:2" x14ac:dyDescent="0.2">
      <c r="A468" s="3"/>
      <c r="B468"/>
    </row>
    <row r="469" spans="1:2" x14ac:dyDescent="0.2">
      <c r="A469" s="3"/>
      <c r="B469"/>
    </row>
    <row r="470" spans="1:2" x14ac:dyDescent="0.2">
      <c r="A470" s="3"/>
      <c r="B470"/>
    </row>
    <row r="471" spans="1:2" x14ac:dyDescent="0.2">
      <c r="A471" s="3"/>
      <c r="B471"/>
    </row>
    <row r="472" spans="1:2" x14ac:dyDescent="0.2">
      <c r="A472" s="3"/>
      <c r="B472"/>
    </row>
    <row r="473" spans="1:2" x14ac:dyDescent="0.2">
      <c r="A473" s="3"/>
      <c r="B473"/>
    </row>
    <row r="474" spans="1:2" x14ac:dyDescent="0.2">
      <c r="A474" s="3"/>
      <c r="B474"/>
    </row>
    <row r="475" spans="1:2" x14ac:dyDescent="0.2">
      <c r="A475" s="3"/>
      <c r="B475"/>
    </row>
    <row r="476" spans="1:2" x14ac:dyDescent="0.2">
      <c r="A476" s="3"/>
      <c r="B476"/>
    </row>
    <row r="477" spans="1:2" x14ac:dyDescent="0.2">
      <c r="A477" s="3"/>
      <c r="B477"/>
    </row>
    <row r="478" spans="1:2" x14ac:dyDescent="0.2">
      <c r="A478" s="3"/>
      <c r="B478"/>
    </row>
    <row r="479" spans="1:2" x14ac:dyDescent="0.2">
      <c r="A479" s="3"/>
      <c r="B479"/>
    </row>
    <row r="480" spans="1:2" x14ac:dyDescent="0.2">
      <c r="A480" s="3"/>
      <c r="B480"/>
    </row>
    <row r="481" spans="1:2" x14ac:dyDescent="0.2">
      <c r="A481" s="3"/>
      <c r="B481"/>
    </row>
    <row r="482" spans="1:2" x14ac:dyDescent="0.2">
      <c r="A482" s="3"/>
      <c r="B482"/>
    </row>
    <row r="483" spans="1:2" x14ac:dyDescent="0.2">
      <c r="A483" s="3"/>
      <c r="B483"/>
    </row>
    <row r="484" spans="1:2" x14ac:dyDescent="0.2">
      <c r="A484" s="3"/>
      <c r="B484"/>
    </row>
    <row r="485" spans="1:2" x14ac:dyDescent="0.2">
      <c r="A485" s="3"/>
      <c r="B485"/>
    </row>
    <row r="486" spans="1:2" x14ac:dyDescent="0.2">
      <c r="A486" s="3"/>
      <c r="B486"/>
    </row>
    <row r="487" spans="1:2" x14ac:dyDescent="0.2">
      <c r="A487" s="3"/>
      <c r="B487"/>
    </row>
    <row r="488" spans="1:2" x14ac:dyDescent="0.2">
      <c r="A488" s="3"/>
      <c r="B488"/>
    </row>
    <row r="489" spans="1:2" x14ac:dyDescent="0.2">
      <c r="A489" s="3"/>
      <c r="B489"/>
    </row>
    <row r="490" spans="1:2" x14ac:dyDescent="0.2">
      <c r="A490" s="3"/>
      <c r="B490"/>
    </row>
    <row r="491" spans="1:2" x14ac:dyDescent="0.2">
      <c r="A491" s="3"/>
      <c r="B491"/>
    </row>
    <row r="492" spans="1:2" x14ac:dyDescent="0.2">
      <c r="A492" s="3"/>
      <c r="B492"/>
    </row>
    <row r="493" spans="1:2" x14ac:dyDescent="0.2">
      <c r="A493" s="3"/>
      <c r="B493"/>
    </row>
    <row r="494" spans="1:2" x14ac:dyDescent="0.2">
      <c r="A494" s="3"/>
      <c r="B494"/>
    </row>
    <row r="495" spans="1:2" x14ac:dyDescent="0.2">
      <c r="A495" s="3"/>
      <c r="B495"/>
    </row>
    <row r="496" spans="1:2" x14ac:dyDescent="0.2">
      <c r="A496" s="3"/>
      <c r="B496"/>
    </row>
    <row r="497" spans="1:2" x14ac:dyDescent="0.2">
      <c r="A497" s="3"/>
      <c r="B497"/>
    </row>
    <row r="498" spans="1:2" x14ac:dyDescent="0.2">
      <c r="A498" s="3"/>
      <c r="B498"/>
    </row>
    <row r="499" spans="1:2" x14ac:dyDescent="0.2">
      <c r="A499" s="3"/>
      <c r="B499"/>
    </row>
    <row r="500" spans="1:2" x14ac:dyDescent="0.2">
      <c r="A500" s="3"/>
      <c r="B500"/>
    </row>
    <row r="501" spans="1:2" x14ac:dyDescent="0.2">
      <c r="A501" s="3"/>
      <c r="B501"/>
    </row>
    <row r="502" spans="1:2" x14ac:dyDescent="0.2">
      <c r="A502" s="3"/>
      <c r="B502"/>
    </row>
    <row r="503" spans="1:2" x14ac:dyDescent="0.2">
      <c r="A503" s="3"/>
      <c r="B503"/>
    </row>
    <row r="504" spans="1:2" x14ac:dyDescent="0.2">
      <c r="A504" s="3"/>
      <c r="B504"/>
    </row>
    <row r="505" spans="1:2" x14ac:dyDescent="0.2">
      <c r="A505" s="3"/>
      <c r="B505"/>
    </row>
    <row r="506" spans="1:2" x14ac:dyDescent="0.2">
      <c r="A506" s="3"/>
      <c r="B506"/>
    </row>
    <row r="507" spans="1:2" x14ac:dyDescent="0.2">
      <c r="A507" s="3"/>
      <c r="B507"/>
    </row>
    <row r="508" spans="1:2" x14ac:dyDescent="0.2">
      <c r="A508" s="3"/>
      <c r="B508"/>
    </row>
    <row r="509" spans="1:2" x14ac:dyDescent="0.2">
      <c r="A509" s="3"/>
      <c r="B509"/>
    </row>
    <row r="510" spans="1:2" x14ac:dyDescent="0.2">
      <c r="A510" s="3"/>
      <c r="B510"/>
    </row>
    <row r="511" spans="1:2" x14ac:dyDescent="0.2">
      <c r="A511" s="3"/>
      <c r="B511"/>
    </row>
    <row r="512" spans="1:2" x14ac:dyDescent="0.2">
      <c r="A512" s="3"/>
      <c r="B512"/>
    </row>
    <row r="513" spans="1:2" x14ac:dyDescent="0.2">
      <c r="A513" s="3"/>
      <c r="B513"/>
    </row>
    <row r="514" spans="1:2" x14ac:dyDescent="0.2">
      <c r="A514" s="3"/>
      <c r="B514"/>
    </row>
    <row r="515" spans="1:2" x14ac:dyDescent="0.2">
      <c r="A515" s="3"/>
      <c r="B515"/>
    </row>
    <row r="516" spans="1:2" x14ac:dyDescent="0.2">
      <c r="A516" s="3"/>
      <c r="B516"/>
    </row>
    <row r="517" spans="1:2" x14ac:dyDescent="0.2">
      <c r="A517" s="3"/>
      <c r="B517"/>
    </row>
    <row r="518" spans="1:2" x14ac:dyDescent="0.2">
      <c r="A518" s="3"/>
      <c r="B518"/>
    </row>
    <row r="519" spans="1:2" x14ac:dyDescent="0.2">
      <c r="A519" s="3"/>
      <c r="B519"/>
    </row>
    <row r="520" spans="1:2" x14ac:dyDescent="0.2">
      <c r="A520" s="3"/>
      <c r="B520"/>
    </row>
    <row r="521" spans="1:2" x14ac:dyDescent="0.2">
      <c r="A521" s="3"/>
      <c r="B521"/>
    </row>
    <row r="522" spans="1:2" x14ac:dyDescent="0.2">
      <c r="A522" s="3"/>
      <c r="B522"/>
    </row>
    <row r="523" spans="1:2" x14ac:dyDescent="0.2">
      <c r="A523" s="3"/>
      <c r="B523"/>
    </row>
    <row r="524" spans="1:2" x14ac:dyDescent="0.2">
      <c r="A524" s="3"/>
      <c r="B524"/>
    </row>
    <row r="525" spans="1:2" x14ac:dyDescent="0.2">
      <c r="A525" s="3"/>
      <c r="B525"/>
    </row>
    <row r="526" spans="1:2" x14ac:dyDescent="0.2">
      <c r="A526" s="3"/>
      <c r="B526"/>
    </row>
    <row r="527" spans="1:2" x14ac:dyDescent="0.2">
      <c r="A527" s="3"/>
      <c r="B527"/>
    </row>
    <row r="528" spans="1:2" x14ac:dyDescent="0.2">
      <c r="A528" s="3"/>
      <c r="B528"/>
    </row>
    <row r="529" spans="1:2" x14ac:dyDescent="0.2">
      <c r="A529" s="3"/>
      <c r="B529"/>
    </row>
    <row r="530" spans="1:2" x14ac:dyDescent="0.2">
      <c r="A530" s="3"/>
      <c r="B530"/>
    </row>
    <row r="531" spans="1:2" x14ac:dyDescent="0.2">
      <c r="A531" s="3"/>
      <c r="B531"/>
    </row>
    <row r="532" spans="1:2" x14ac:dyDescent="0.2">
      <c r="A532" s="3"/>
      <c r="B532"/>
    </row>
    <row r="533" spans="1:2" x14ac:dyDescent="0.2">
      <c r="A533" s="3"/>
      <c r="B533"/>
    </row>
    <row r="534" spans="1:2" x14ac:dyDescent="0.2">
      <c r="A534" s="3"/>
      <c r="B534"/>
    </row>
    <row r="535" spans="1:2" x14ac:dyDescent="0.2">
      <c r="A535" s="3"/>
      <c r="B535"/>
    </row>
    <row r="536" spans="1:2" x14ac:dyDescent="0.2">
      <c r="A536" s="3"/>
      <c r="B536"/>
    </row>
    <row r="537" spans="1:2" x14ac:dyDescent="0.2">
      <c r="A537" s="3"/>
      <c r="B537"/>
    </row>
    <row r="538" spans="1:2" x14ac:dyDescent="0.2">
      <c r="A538" s="3"/>
      <c r="B538"/>
    </row>
    <row r="539" spans="1:2" x14ac:dyDescent="0.2">
      <c r="A539" s="3"/>
      <c r="B539"/>
    </row>
    <row r="540" spans="1:2" x14ac:dyDescent="0.2">
      <c r="A540" s="3"/>
      <c r="B540"/>
    </row>
    <row r="541" spans="1:2" x14ac:dyDescent="0.2">
      <c r="A541" s="3"/>
      <c r="B541"/>
    </row>
    <row r="542" spans="1:2" x14ac:dyDescent="0.2">
      <c r="A542" s="3"/>
      <c r="B542"/>
    </row>
    <row r="543" spans="1:2" x14ac:dyDescent="0.2">
      <c r="A543" s="3"/>
      <c r="B543"/>
    </row>
    <row r="544" spans="1:2" x14ac:dyDescent="0.2">
      <c r="A544" s="3"/>
      <c r="B544"/>
    </row>
    <row r="545" spans="1:2" x14ac:dyDescent="0.2">
      <c r="A545" s="3"/>
      <c r="B545"/>
    </row>
    <row r="546" spans="1:2" x14ac:dyDescent="0.2">
      <c r="A546" s="3"/>
      <c r="B546"/>
    </row>
    <row r="547" spans="1:2" x14ac:dyDescent="0.2">
      <c r="A547" s="3"/>
      <c r="B547"/>
    </row>
    <row r="548" spans="1:2" x14ac:dyDescent="0.2">
      <c r="A548" s="3"/>
      <c r="B548"/>
    </row>
    <row r="549" spans="1:2" x14ac:dyDescent="0.2">
      <c r="A549" s="3"/>
      <c r="B549"/>
    </row>
    <row r="550" spans="1:2" x14ac:dyDescent="0.2">
      <c r="A550" s="3"/>
      <c r="B550"/>
    </row>
    <row r="551" spans="1:2" x14ac:dyDescent="0.2">
      <c r="A551" s="3"/>
      <c r="B551"/>
    </row>
    <row r="552" spans="1:2" x14ac:dyDescent="0.2">
      <c r="A552" s="3"/>
      <c r="B552"/>
    </row>
    <row r="553" spans="1:2" x14ac:dyDescent="0.2">
      <c r="A553" s="3"/>
      <c r="B553"/>
    </row>
    <row r="554" spans="1:2" x14ac:dyDescent="0.2">
      <c r="A554" s="3"/>
      <c r="B554"/>
    </row>
    <row r="555" spans="1:2" x14ac:dyDescent="0.2">
      <c r="A555" s="3"/>
      <c r="B555"/>
    </row>
    <row r="556" spans="1:2" x14ac:dyDescent="0.2">
      <c r="A556" s="3"/>
      <c r="B556"/>
    </row>
    <row r="557" spans="1:2" x14ac:dyDescent="0.2">
      <c r="A557" s="3"/>
      <c r="B557"/>
    </row>
    <row r="558" spans="1:2" x14ac:dyDescent="0.2">
      <c r="A558" s="3"/>
      <c r="B558"/>
    </row>
    <row r="559" spans="1:2" x14ac:dyDescent="0.2">
      <c r="A559" s="3"/>
      <c r="B559"/>
    </row>
    <row r="560" spans="1:2" x14ac:dyDescent="0.2">
      <c r="A560" s="3"/>
      <c r="B560"/>
    </row>
    <row r="561" spans="1:2" x14ac:dyDescent="0.2">
      <c r="A561" s="3"/>
      <c r="B561"/>
    </row>
    <row r="562" spans="1:2" x14ac:dyDescent="0.2">
      <c r="A562" s="3"/>
      <c r="B562"/>
    </row>
    <row r="563" spans="1:2" x14ac:dyDescent="0.2">
      <c r="A563" s="3"/>
      <c r="B563"/>
    </row>
    <row r="564" spans="1:2" x14ac:dyDescent="0.2">
      <c r="A564" s="3"/>
      <c r="B564"/>
    </row>
    <row r="565" spans="1:2" x14ac:dyDescent="0.2">
      <c r="A565" s="3"/>
      <c r="B565"/>
    </row>
    <row r="566" spans="1:2" x14ac:dyDescent="0.2">
      <c r="A566" s="3"/>
      <c r="B566"/>
    </row>
    <row r="567" spans="1:2" x14ac:dyDescent="0.2">
      <c r="A567" s="3"/>
      <c r="B567"/>
    </row>
    <row r="568" spans="1:2" x14ac:dyDescent="0.2">
      <c r="A568" s="3"/>
      <c r="B568"/>
    </row>
    <row r="569" spans="1:2" x14ac:dyDescent="0.2">
      <c r="A569" s="3"/>
      <c r="B569"/>
    </row>
    <row r="570" spans="1:2" x14ac:dyDescent="0.2">
      <c r="A570" s="3"/>
      <c r="B570"/>
    </row>
    <row r="571" spans="1:2" x14ac:dyDescent="0.2">
      <c r="A571" s="3"/>
      <c r="B571"/>
    </row>
    <row r="572" spans="1:2" x14ac:dyDescent="0.2">
      <c r="A572" s="3"/>
      <c r="B572"/>
    </row>
    <row r="573" spans="1:2" x14ac:dyDescent="0.2">
      <c r="A573" s="3"/>
      <c r="B573"/>
    </row>
    <row r="574" spans="1:2" x14ac:dyDescent="0.2">
      <c r="A574" s="3"/>
      <c r="B574"/>
    </row>
    <row r="575" spans="1:2" x14ac:dyDescent="0.2">
      <c r="A575" s="3"/>
      <c r="B575"/>
    </row>
    <row r="576" spans="1:2" x14ac:dyDescent="0.2">
      <c r="A576" s="3"/>
      <c r="B576"/>
    </row>
    <row r="577" spans="1:2" x14ac:dyDescent="0.2">
      <c r="A577" s="3"/>
      <c r="B577"/>
    </row>
    <row r="578" spans="1:2" x14ac:dyDescent="0.2">
      <c r="A578" s="3"/>
      <c r="B578"/>
    </row>
    <row r="579" spans="1:2" x14ac:dyDescent="0.2">
      <c r="A579" s="3"/>
      <c r="B579"/>
    </row>
    <row r="580" spans="1:2" x14ac:dyDescent="0.2">
      <c r="A580" s="3"/>
      <c r="B580"/>
    </row>
    <row r="581" spans="1:2" x14ac:dyDescent="0.2">
      <c r="A581" s="3"/>
      <c r="B581"/>
    </row>
    <row r="582" spans="1:2" x14ac:dyDescent="0.2">
      <c r="A582" s="3"/>
      <c r="B582"/>
    </row>
    <row r="583" spans="1:2" x14ac:dyDescent="0.2">
      <c r="A583" s="3"/>
      <c r="B583"/>
    </row>
    <row r="584" spans="1:2" x14ac:dyDescent="0.2">
      <c r="A584" s="3"/>
      <c r="B584"/>
    </row>
    <row r="585" spans="1:2" x14ac:dyDescent="0.2">
      <c r="A585" s="3"/>
      <c r="B585"/>
    </row>
    <row r="586" spans="1:2" x14ac:dyDescent="0.2">
      <c r="A586" s="3"/>
      <c r="B586"/>
    </row>
    <row r="587" spans="1:2" x14ac:dyDescent="0.2">
      <c r="A587" s="3"/>
      <c r="B587"/>
    </row>
    <row r="588" spans="1:2" x14ac:dyDescent="0.2">
      <c r="A588" s="3"/>
      <c r="B588"/>
    </row>
    <row r="589" spans="1:2" x14ac:dyDescent="0.2">
      <c r="A589" s="3"/>
      <c r="B589"/>
    </row>
    <row r="590" spans="1:2" x14ac:dyDescent="0.2">
      <c r="A590" s="3"/>
      <c r="B590"/>
    </row>
    <row r="591" spans="1:2" x14ac:dyDescent="0.2">
      <c r="A591" s="3"/>
      <c r="B591"/>
    </row>
    <row r="592" spans="1:2" x14ac:dyDescent="0.2">
      <c r="A592" s="3"/>
      <c r="B592"/>
    </row>
    <row r="593" spans="1:2" x14ac:dyDescent="0.2">
      <c r="A593" s="3"/>
      <c r="B593"/>
    </row>
    <row r="594" spans="1:2" x14ac:dyDescent="0.2">
      <c r="A594" s="3"/>
      <c r="B594"/>
    </row>
    <row r="595" spans="1:2" x14ac:dyDescent="0.2">
      <c r="A595" s="3"/>
      <c r="B595"/>
    </row>
    <row r="596" spans="1:2" x14ac:dyDescent="0.2">
      <c r="A596" s="3"/>
      <c r="B596"/>
    </row>
    <row r="597" spans="1:2" x14ac:dyDescent="0.2">
      <c r="A597" s="3"/>
      <c r="B597"/>
    </row>
    <row r="598" spans="1:2" x14ac:dyDescent="0.2">
      <c r="A598" s="3"/>
      <c r="B598"/>
    </row>
    <row r="599" spans="1:2" x14ac:dyDescent="0.2">
      <c r="A599" s="3"/>
      <c r="B599"/>
    </row>
    <row r="600" spans="1:2" x14ac:dyDescent="0.2">
      <c r="A600" s="3"/>
      <c r="B600"/>
    </row>
    <row r="601" spans="1:2" x14ac:dyDescent="0.2">
      <c r="A601" s="3"/>
      <c r="B601"/>
    </row>
    <row r="602" spans="1:2" x14ac:dyDescent="0.2">
      <c r="A602" s="3"/>
      <c r="B602"/>
    </row>
    <row r="603" spans="1:2" x14ac:dyDescent="0.2">
      <c r="A603" s="3"/>
      <c r="B603"/>
    </row>
    <row r="604" spans="1:2" x14ac:dyDescent="0.2">
      <c r="A604" s="3"/>
      <c r="B604"/>
    </row>
    <row r="605" spans="1:2" x14ac:dyDescent="0.2">
      <c r="A605" s="3"/>
      <c r="B605"/>
    </row>
    <row r="606" spans="1:2" x14ac:dyDescent="0.2">
      <c r="A606" s="3"/>
      <c r="B606"/>
    </row>
    <row r="607" spans="1:2" x14ac:dyDescent="0.2">
      <c r="A607" s="3"/>
      <c r="B607"/>
    </row>
    <row r="608" spans="1:2" x14ac:dyDescent="0.2">
      <c r="A608" s="3"/>
      <c r="B608"/>
    </row>
    <row r="609" spans="1:2" x14ac:dyDescent="0.2">
      <c r="A609" s="3"/>
      <c r="B609"/>
    </row>
    <row r="610" spans="1:2" x14ac:dyDescent="0.2">
      <c r="A610" s="3"/>
      <c r="B610"/>
    </row>
    <row r="611" spans="1:2" x14ac:dyDescent="0.2">
      <c r="A611" s="3"/>
      <c r="B611"/>
    </row>
    <row r="612" spans="1:2" x14ac:dyDescent="0.2">
      <c r="A612" s="3"/>
      <c r="B612"/>
    </row>
    <row r="613" spans="1:2" x14ac:dyDescent="0.2">
      <c r="A613" s="3"/>
      <c r="B613"/>
    </row>
    <row r="614" spans="1:2" x14ac:dyDescent="0.2">
      <c r="A614" s="3"/>
      <c r="B614"/>
    </row>
    <row r="615" spans="1:2" x14ac:dyDescent="0.2">
      <c r="A615" s="3"/>
      <c r="B615"/>
    </row>
    <row r="616" spans="1:2" x14ac:dyDescent="0.2">
      <c r="A616" s="3"/>
      <c r="B616"/>
    </row>
  </sheetData>
  <sheetProtection sheet="1" objects="1" scenarios="1" selectLockedCells="1" selectUnlockedCells="1"/>
  <mergeCells count="5">
    <mergeCell ref="A46:C46"/>
    <mergeCell ref="E11:F11"/>
    <mergeCell ref="E19:F20"/>
    <mergeCell ref="E27:F28"/>
    <mergeCell ref="E34:F35"/>
  </mergeCells>
  <conditionalFormatting sqref="C44">
    <cfRule type="containsText" dxfId="3" priority="4" operator="containsText" text="Demande refusée">
      <formula>NOT(ISERROR(SEARCH("Demande refusée",C44)))</formula>
    </cfRule>
    <cfRule type="containsText" dxfId="2" priority="5" operator="containsText" text="Acceptation de la demande">
      <formula>NOT(ISERROR(SEARCH("Acceptation de la demande",C44)))</formula>
    </cfRule>
  </conditionalFormatting>
  <conditionalFormatting sqref="C49">
    <cfRule type="containsText" dxfId="1" priority="1" operator="containsText" text="Perte nette inférieurs à la valeur de référence.">
      <formula>NOT(ISERROR(SEARCH("Perte nette inférieurs à la valeur de référence.",C49)))</formula>
    </cfRule>
    <cfRule type="containsBlanks" dxfId="0" priority="6">
      <formula>LEN(TRIM(C49))=0</formula>
    </cfRule>
  </conditionalFormatting>
  <dataValidations count="2">
    <dataValidation allowBlank="1" showInputMessage="1" showErrorMessage="1" promptTitle="Ansprechperson bei Endempfänger" prompt="(Name, Vorname, Funktion, Mail, Tel.)" sqref="C7:C9" xr:uid="{79FB1A0E-F64F-46B1-AA85-B8C2A11B3869}"/>
    <dataValidation allowBlank="1" showInputMessage="1" showErrorMessage="1" promptTitle="Name des Endempfängers" prompt="und UID-Nummer (falls vorhanden)_x000a_(Organisationen, Programm, Event usw.)" sqref="A7:A8" xr:uid="{C044A6BB-87A4-4AB1-827F-16F534B9A013}"/>
  </dataValidations>
  <pageMargins left="0.7" right="0.7" top="0.75" bottom="0.75" header="0.3" footer="0.3"/>
  <pageSetup paperSize="9" scale="42" firstPageNumber="33" fitToHeight="0" orientation="portrait" useFirstPageNumber="1" r:id="rId1"/>
  <headerFooter alignWithMargins="0">
    <oddFooter>&amp;L&amp;D&amp;RSwiss Olympic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52C106EC253344B0AD1F48D467B4D1" ma:contentTypeVersion="12" ma:contentTypeDescription="Ein neues Dokument erstellen." ma:contentTypeScope="" ma:versionID="450726bdf38aff0797940f451ddf5973">
  <xsd:schema xmlns:xsd="http://www.w3.org/2001/XMLSchema" xmlns:xs="http://www.w3.org/2001/XMLSchema" xmlns:p="http://schemas.microsoft.com/office/2006/metadata/properties" xmlns:ns2="f41cb281-1901-48b2-8403-eec25830f17e" xmlns:ns3="4c9e4ed0-1e7e-4c9d-8fae-27ec5adc986a" targetNamespace="http://schemas.microsoft.com/office/2006/metadata/properties" ma:root="true" ma:fieldsID="6d5647dd8522f82e78141260c4e6aee1" ns2:_="" ns3:_="">
    <xsd:import namespace="f41cb281-1901-48b2-8403-eec25830f17e"/>
    <xsd:import namespace="4c9e4ed0-1e7e-4c9d-8fae-27ec5adc98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cb281-1901-48b2-8403-eec25830f1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e4ed0-1e7e-4c9d-8fae-27ec5adc986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c9e4ed0-1e7e-4c9d-8fae-27ec5adc986a">
      <UserInfo>
        <DisplayName/>
        <AccountId xsi:nil="true"/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4C5F41-0E57-4336-A781-1D4B8DB87E8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3BF35EC-99BC-419D-B07F-2298E0D317D0}"/>
</file>

<file path=customXml/itemProps3.xml><?xml version="1.0" encoding="utf-8"?>
<ds:datastoreItem xmlns:ds="http://schemas.openxmlformats.org/officeDocument/2006/customXml" ds:itemID="{79B6F95D-2C68-4CB3-92E4-FB1DF8D98998}">
  <ds:schemaRefs>
    <ds:schemaRef ds:uri="http://purl.org/dc/elements/1.1/"/>
    <ds:schemaRef ds:uri="http://schemas.microsoft.com/office/2006/metadata/properties"/>
    <ds:schemaRef ds:uri="f1efe245-99b1-4640-b253-04a92ab1afa6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8ee14b8f-6bac-4c78-aaa1-835a7872216a"/>
    <ds:schemaRef ds:uri="188b346e-5cbf-498b-ae87-0d769825ba3f"/>
  </ds:schemaRefs>
</ds:datastoreItem>
</file>

<file path=customXml/itemProps4.xml><?xml version="1.0" encoding="utf-8"?>
<ds:datastoreItem xmlns:ds="http://schemas.openxmlformats.org/officeDocument/2006/customXml" ds:itemID="{A0A012A1-E289-4A44-837B-E2EE7BD61F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Rapport__dommages_COVID-19</vt:lpstr>
      <vt:lpstr>Ex_Rapport__dommages_COVID-19</vt:lpstr>
      <vt:lpstr>'Ex_Rapport__dommages_COVID-19'!Druckbereich</vt:lpstr>
      <vt:lpstr>'Rapport__dommages_COVID-19'!Druckbereich</vt:lpstr>
      <vt:lpstr>'Ex_Rapport__dommages_COVID-19'!Drucktitel</vt:lpstr>
      <vt:lpstr>'Rapport__dommages_COVID-19'!Drucktitel</vt:lpstr>
    </vt:vector>
  </TitlesOfParts>
  <Company>Swiss Olympic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Alessio Pietra</dc:creator>
  <cp:lastModifiedBy>Pietra Alessio</cp:lastModifiedBy>
  <cp:lastPrinted>2020-07-22T12:35:47Z</cp:lastPrinted>
  <dcterms:created xsi:type="dcterms:W3CDTF">2011-02-07T07:16:32Z</dcterms:created>
  <dcterms:modified xsi:type="dcterms:W3CDTF">2021-04-13T11:56:21Z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6SMAFHU5WZNQ-666856499-1494</vt:lpwstr>
  </property>
  <property fmtid="{D5CDD505-2E9C-101B-9397-08002B2CF9AE}" pid="3" name="_dlc_DocIdItemGuid">
    <vt:lpwstr>d3b0745e-74fd-4d78-9cdc-e05618aea93b</vt:lpwstr>
  </property>
  <property fmtid="{D5CDD505-2E9C-101B-9397-08002B2CF9AE}" pid="4" name="_dlc_DocIdUrl">
    <vt:lpwstr>https://intranet.swissolympic.ch/sites/a10302/_layouts/15/DocIdRedir.aspx?ID=6SMAFHU5WZNQ-666856499-1494, 6SMAFHU5WZNQ-666856499-1494</vt:lpwstr>
  </property>
  <property fmtid="{D5CDD505-2E9C-101B-9397-08002B2CF9AE}" pid="5" name="ContentTypeId">
    <vt:lpwstr>0x010100D052C106EC253344B0AD1F48D467B4D1</vt:lpwstr>
  </property>
  <property fmtid="{D5CDD505-2E9C-101B-9397-08002B2CF9AE}" pid="6" name="SOAKategorie">
    <vt:lpwstr/>
  </property>
  <property fmtid="{D5CDD505-2E9C-101B-9397-08002B2CF9AE}" pid="7" name="Wert der Dokument-ID">
    <vt:lpwstr>6SMAFHU5WZNQ-666856499-1541</vt:lpwstr>
  </property>
</Properties>
</file>